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13_ncr:1_{9AEC1857-1D4C-4513-8090-ACBB25C66595}" xr6:coauthVersionLast="46" xr6:coauthVersionMax="46" xr10:uidLastSave="{00000000-0000-0000-0000-000000000000}"/>
  <bookViews>
    <workbookView xWindow="-120" yWindow="-120" windowWidth="20730" windowHeight="11160" activeTab="1" xr2:uid="{33667D03-E907-4EB2-B205-F915701C7EA4}"/>
  </bookViews>
  <sheets>
    <sheet name="Лист1" sheetId="1" r:id="rId1"/>
    <sheet name="Плотность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B4" i="1" s="1"/>
  <c r="B7" i="1" l="1"/>
  <c r="D7" i="1" s="1"/>
  <c r="B12" i="1"/>
</calcChain>
</file>

<file path=xl/sharedStrings.xml><?xml version="1.0" encoding="utf-8"?>
<sst xmlns="http://schemas.openxmlformats.org/spreadsheetml/2006/main" count="43" uniqueCount="38">
  <si>
    <t>T, °C</t>
  </si>
  <si>
    <t>−25</t>
  </si>
  <si>
    <t>−20</t>
  </si>
  <si>
    <t>−15</t>
  </si>
  <si>
    <t>−10</t>
  </si>
  <si>
    <t>−5</t>
  </si>
  <si>
    <t>P/B, %</t>
  </si>
  <si>
    <t>100/0</t>
  </si>
  <si>
    <t>90/10</t>
  </si>
  <si>
    <t>80/20</t>
  </si>
  <si>
    <t>70/30</t>
  </si>
  <si>
    <t>60/40</t>
  </si>
  <si>
    <t>50/50</t>
  </si>
  <si>
    <t>40/60</t>
  </si>
  <si>
    <t>30/70</t>
  </si>
  <si>
    <t>20/80</t>
  </si>
  <si>
    <t>0/100</t>
  </si>
  <si>
    <t>10/90</t>
  </si>
  <si>
    <t>Соотношение Пропан/Бутан</t>
  </si>
  <si>
    <t>Температура среды, С</t>
  </si>
  <si>
    <t>Плотность</t>
  </si>
  <si>
    <t>1</t>
  </si>
  <si>
    <t>9</t>
  </si>
  <si>
    <t>8</t>
  </si>
  <si>
    <t>7</t>
  </si>
  <si>
    <t>6</t>
  </si>
  <si>
    <t>5</t>
  </si>
  <si>
    <t>4</t>
  </si>
  <si>
    <t>3</t>
  </si>
  <si>
    <t>2</t>
  </si>
  <si>
    <t>10</t>
  </si>
  <si>
    <t>11</t>
  </si>
  <si>
    <t>№ п/п</t>
  </si>
  <si>
    <t>Вес, кг</t>
  </si>
  <si>
    <t>Объем, л</t>
  </si>
  <si>
    <t>л</t>
  </si>
  <si>
    <t>м3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</si>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</sst>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E2E2E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D2D2D2"/>
      </left>
      <right style="medium">
        <color rgb="FFD2D2D2"/>
      </right>
      <top style="medium">
        <color rgb="FFD2D2D2"/>
      </top>
      <bottom style="medium">
        <color rgb="FFD2D2D2"/>
      </bottom>
      <diagonal/>
    </border>
    <border>
      <left style="medium">
        <color rgb="FFD2D2D2"/>
      </left>
      <right style="medium">
        <color rgb="FFD2D2D2"/>
      </right>
      <top style="medium">
        <color rgb="FFD2D2D2"/>
      </top>
      <bottom/>
      <diagonal/>
    </border>
    <border>
      <left style="medium">
        <color rgb="FFD2D2D2"/>
      </left>
      <right style="medium">
        <color rgb="FFD2D2D2"/>
      </right>
      <top/>
      <bottom style="medium">
        <color rgb="FFD2D2D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7766-5B3A-4099-AFDE-E3672A553CB6}">
  <dimension ref="A2:E12"/>
  <sheetViews>
    <sheetView workbookViewId="0">
      <selection activeCell="F3" sqref="F3:H5"/>
    </sheetView>
  </sheetViews>
  <sheetFormatPr defaultRowHeight="15" x14ac:dyDescent="0.25"/>
  <cols>
    <col min="1" max="1" width="43.5703125" customWidth="1"/>
    <col min="2" max="2" width="9.5703125" style="5" bestFit="1" customWidth="1"/>
  </cols>
  <sheetData>
    <row r="2" spans="1:5" x14ac:dyDescent="0.25">
      <c r="A2" t="s">
        <v>18</v>
      </c>
      <c r="B2" s="5" t="s">
        <v>10</v>
      </c>
    </row>
    <row r="3" spans="1:5" x14ac:dyDescent="0.25">
      <c r="A3" t="s">
        <v>19</v>
      </c>
      <c r="B3" s="5" t="s">
        <v>2</v>
      </c>
      <c r="C3">
        <f>MATCH(B3,Плотность!C1:M1,0)</f>
        <v>2</v>
      </c>
    </row>
    <row r="4" spans="1:5" x14ac:dyDescent="0.25">
      <c r="A4" t="s">
        <v>20</v>
      </c>
      <c r="B4" s="5">
        <f>VLOOKUP(B2,Плотность!A3:M13,C3+2,0)</f>
        <v>0.57199999999999995</v>
      </c>
    </row>
    <row r="6" spans="1:5" x14ac:dyDescent="0.25">
      <c r="A6" t="s">
        <v>33</v>
      </c>
      <c r="B6" s="5">
        <v>1000</v>
      </c>
    </row>
    <row r="7" spans="1:5" x14ac:dyDescent="0.25">
      <c r="A7" t="s">
        <v>34</v>
      </c>
      <c r="B7" s="8">
        <f>B6/B4</f>
        <v>1748.2517482517485</v>
      </c>
      <c r="C7" t="s">
        <v>35</v>
      </c>
      <c r="D7">
        <f>B7/1000</f>
        <v>1.7482517482517486</v>
      </c>
      <c r="E7" t="s">
        <v>36</v>
      </c>
    </row>
    <row r="11" spans="1:5" x14ac:dyDescent="0.25">
      <c r="A11" t="s">
        <v>34</v>
      </c>
      <c r="B11" s="5">
        <v>1000</v>
      </c>
      <c r="C11" t="s">
        <v>35</v>
      </c>
    </row>
    <row r="12" spans="1:5" x14ac:dyDescent="0.25">
      <c r="A12" t="s">
        <v>33</v>
      </c>
      <c r="B12" s="5">
        <f>B11*B4</f>
        <v>572</v>
      </c>
      <c r="C12" t="s">
        <v>37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71F30A-DC88-478A-8A6D-1947D6F37B3F}">
          <x14:formula1>
            <xm:f>Плотность!$A$3:$A$13</xm:f>
          </x14:formula1>
          <xm:sqref>B2</xm:sqref>
        </x14:dataValidation>
        <x14:dataValidation type="list" allowBlank="1" showInputMessage="1" showErrorMessage="1" xr:uid="{F76B7F67-7633-4414-8D4C-FE4361522D48}">
          <x14:formula1>
            <xm:f>Плотность!$C$1:$M$1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4929-8D1F-45E9-929E-69DD2ACD465E}">
  <dimension ref="A1:M13"/>
  <sheetViews>
    <sheetView tabSelected="1" workbookViewId="0">
      <selection activeCell="O16" sqref="O16"/>
    </sheetView>
  </sheetViews>
  <sheetFormatPr defaultRowHeight="15" x14ac:dyDescent="0.25"/>
  <cols>
    <col min="1" max="1" width="22.85546875" style="2" customWidth="1"/>
    <col min="2" max="2" width="4.42578125" style="2" customWidth="1"/>
    <col min="3" max="16384" width="9.140625" style="2"/>
  </cols>
  <sheetData>
    <row r="1" spans="1:13" ht="15.75" thickBot="1" x14ac:dyDescent="0.3">
      <c r="A1" s="1" t="s">
        <v>0</v>
      </c>
      <c r="B1" s="6" t="s">
        <v>32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>
        <v>0</v>
      </c>
      <c r="I1" s="6">
        <v>5</v>
      </c>
      <c r="J1" s="6">
        <v>10</v>
      </c>
      <c r="K1" s="6">
        <v>15</v>
      </c>
      <c r="L1" s="6">
        <v>20</v>
      </c>
      <c r="M1" s="6">
        <v>25</v>
      </c>
    </row>
    <row r="2" spans="1:13" ht="15.75" thickBot="1" x14ac:dyDescent="0.3">
      <c r="A2" s="1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 thickBot="1" x14ac:dyDescent="0.3">
      <c r="A3" s="3" t="s">
        <v>7</v>
      </c>
      <c r="B3" s="3" t="s">
        <v>21</v>
      </c>
      <c r="C3" s="4">
        <v>0.55900000000000005</v>
      </c>
      <c r="D3" s="4">
        <v>0.55300000000000005</v>
      </c>
      <c r="E3" s="4">
        <v>0.54800000000000004</v>
      </c>
      <c r="F3" s="4">
        <v>0.54200000000000004</v>
      </c>
      <c r="G3" s="4">
        <v>0.53500000000000003</v>
      </c>
      <c r="H3" s="4">
        <v>0.52800000000000002</v>
      </c>
      <c r="I3" s="4">
        <v>0.52100000000000002</v>
      </c>
      <c r="J3" s="4">
        <v>0.51400000000000001</v>
      </c>
      <c r="K3" s="4">
        <v>0.50700000000000001</v>
      </c>
      <c r="L3" s="4">
        <v>0.499</v>
      </c>
      <c r="M3" s="4">
        <v>0.49</v>
      </c>
    </row>
    <row r="4" spans="1:13" ht="15.75" thickBot="1" x14ac:dyDescent="0.3">
      <c r="A4" s="3" t="s">
        <v>8</v>
      </c>
      <c r="B4" s="3" t="s">
        <v>29</v>
      </c>
      <c r="C4" s="4">
        <v>0.56499999999999995</v>
      </c>
      <c r="D4" s="4">
        <v>0.55900000000000005</v>
      </c>
      <c r="E4" s="4">
        <v>0.55400000000000005</v>
      </c>
      <c r="F4" s="4">
        <v>0.54800000000000004</v>
      </c>
      <c r="G4" s="4">
        <v>0.54200000000000004</v>
      </c>
      <c r="H4" s="4">
        <v>0.53500000000000003</v>
      </c>
      <c r="I4" s="4">
        <v>0.52800000000000002</v>
      </c>
      <c r="J4" s="4">
        <v>0.52100000000000002</v>
      </c>
      <c r="K4" s="4">
        <v>0.51400000000000001</v>
      </c>
      <c r="L4" s="4">
        <v>0.50600000000000001</v>
      </c>
      <c r="M4" s="4">
        <v>0.498</v>
      </c>
    </row>
    <row r="5" spans="1:13" ht="15.75" thickBot="1" x14ac:dyDescent="0.3">
      <c r="A5" s="3" t="s">
        <v>9</v>
      </c>
      <c r="B5" s="3" t="s">
        <v>28</v>
      </c>
      <c r="C5" s="4">
        <v>0.57099999999999995</v>
      </c>
      <c r="D5" s="4">
        <v>0.56499999999999995</v>
      </c>
      <c r="E5" s="4">
        <v>0.56100000000000005</v>
      </c>
      <c r="F5" s="4">
        <v>0.55500000000000005</v>
      </c>
      <c r="G5" s="4">
        <v>0.54800000000000004</v>
      </c>
      <c r="H5" s="4">
        <v>0.54100000000000004</v>
      </c>
      <c r="I5" s="4">
        <v>0.53500000000000003</v>
      </c>
      <c r="J5" s="4">
        <v>0.52800000000000002</v>
      </c>
      <c r="K5" s="4">
        <v>0.52100000000000002</v>
      </c>
      <c r="L5" s="4">
        <v>0.51400000000000001</v>
      </c>
      <c r="M5" s="4">
        <v>0.505</v>
      </c>
    </row>
    <row r="6" spans="1:13" ht="15.75" thickBot="1" x14ac:dyDescent="0.3">
      <c r="A6" s="3" t="s">
        <v>10</v>
      </c>
      <c r="B6" s="3" t="s">
        <v>27</v>
      </c>
      <c r="C6" s="4">
        <v>0.57699999999999996</v>
      </c>
      <c r="D6" s="4">
        <v>0.57199999999999995</v>
      </c>
      <c r="E6" s="4">
        <v>0.56699999999999995</v>
      </c>
      <c r="F6" s="4">
        <v>0.56100000000000005</v>
      </c>
      <c r="G6" s="4">
        <v>0.55500000000000005</v>
      </c>
      <c r="H6" s="4">
        <v>0.54800000000000004</v>
      </c>
      <c r="I6" s="4">
        <v>0.54200000000000004</v>
      </c>
      <c r="J6" s="4">
        <v>0.53500000000000003</v>
      </c>
      <c r="K6" s="4">
        <v>0.52900000000000003</v>
      </c>
      <c r="L6" s="4">
        <v>0.52100000000000002</v>
      </c>
      <c r="M6" s="4">
        <v>0.51300000000000001</v>
      </c>
    </row>
    <row r="7" spans="1:13" ht="15.75" thickBot="1" x14ac:dyDescent="0.3">
      <c r="A7" s="3" t="s">
        <v>11</v>
      </c>
      <c r="B7" s="3" t="s">
        <v>26</v>
      </c>
      <c r="C7" s="4">
        <v>0.58299999999999996</v>
      </c>
      <c r="D7" s="4">
        <v>0.57699999999999996</v>
      </c>
      <c r="E7" s="4">
        <v>0.57199999999999995</v>
      </c>
      <c r="F7" s="4">
        <v>0.56699999999999995</v>
      </c>
      <c r="G7" s="4">
        <v>0.56100000000000005</v>
      </c>
      <c r="H7" s="4">
        <v>0.55500000000000005</v>
      </c>
      <c r="I7" s="4">
        <v>0.54900000000000004</v>
      </c>
      <c r="J7" s="4">
        <v>0.54200000000000004</v>
      </c>
      <c r="K7" s="4">
        <v>0.53600000000000003</v>
      </c>
      <c r="L7" s="4">
        <v>0.52900000000000003</v>
      </c>
      <c r="M7" s="4">
        <v>0.52100000000000002</v>
      </c>
    </row>
    <row r="8" spans="1:13" ht="15.75" thickBot="1" x14ac:dyDescent="0.3">
      <c r="A8" s="3" t="s">
        <v>12</v>
      </c>
      <c r="B8" s="3" t="s">
        <v>25</v>
      </c>
      <c r="C8" s="4">
        <v>0.58899999999999997</v>
      </c>
      <c r="D8" s="4">
        <v>0.58399999999999996</v>
      </c>
      <c r="E8" s="4">
        <v>0.57899999999999996</v>
      </c>
      <c r="F8" s="4">
        <v>0.57399999999999995</v>
      </c>
      <c r="G8" s="4">
        <v>0.56799999999999995</v>
      </c>
      <c r="H8" s="4">
        <v>0.56399999999999995</v>
      </c>
      <c r="I8" s="4">
        <v>0.55600000000000005</v>
      </c>
      <c r="J8" s="4">
        <v>0.54900000000000004</v>
      </c>
      <c r="K8" s="4">
        <v>0.54300000000000004</v>
      </c>
      <c r="L8" s="4">
        <v>0.53600000000000003</v>
      </c>
      <c r="M8" s="4">
        <v>0.52900000000000003</v>
      </c>
    </row>
    <row r="9" spans="1:13" ht="15.75" thickBot="1" x14ac:dyDescent="0.3">
      <c r="A9" s="3" t="s">
        <v>13</v>
      </c>
      <c r="B9" s="3" t="s">
        <v>24</v>
      </c>
      <c r="C9" s="4">
        <v>0.59499999999999997</v>
      </c>
      <c r="D9" s="4">
        <v>0.59</v>
      </c>
      <c r="E9" s="4">
        <v>0.58599999999999997</v>
      </c>
      <c r="F9" s="4">
        <v>0.57899999999999996</v>
      </c>
      <c r="G9" s="4">
        <v>0.57499999999999996</v>
      </c>
      <c r="H9" s="4">
        <v>0.56799999999999995</v>
      </c>
      <c r="I9" s="4">
        <v>0.56200000000000006</v>
      </c>
      <c r="J9" s="4">
        <v>0.55500000000000005</v>
      </c>
      <c r="K9" s="4">
        <v>0.55000000000000004</v>
      </c>
      <c r="L9" s="4">
        <v>0.54300000000000004</v>
      </c>
      <c r="M9" s="4">
        <v>0.53600000000000003</v>
      </c>
    </row>
    <row r="10" spans="1:13" ht="15.75" thickBot="1" x14ac:dyDescent="0.3">
      <c r="A10" s="3" t="s">
        <v>14</v>
      </c>
      <c r="B10" s="3" t="s">
        <v>23</v>
      </c>
      <c r="C10" s="4">
        <v>0.60099999999999998</v>
      </c>
      <c r="D10" s="4">
        <v>0.59599999999999997</v>
      </c>
      <c r="E10" s="4">
        <v>0.59199999999999997</v>
      </c>
      <c r="F10" s="4">
        <v>0.58599999999999997</v>
      </c>
      <c r="G10" s="4">
        <v>0.58099999999999996</v>
      </c>
      <c r="H10" s="4">
        <v>0.57499999999999996</v>
      </c>
      <c r="I10" s="4">
        <v>0.56899999999999995</v>
      </c>
      <c r="J10" s="4">
        <v>0.56200000000000006</v>
      </c>
      <c r="K10" s="4">
        <v>0.55700000000000005</v>
      </c>
      <c r="L10" s="4">
        <v>0.55100000000000005</v>
      </c>
      <c r="M10" s="4">
        <v>0.54400000000000004</v>
      </c>
    </row>
    <row r="11" spans="1:13" ht="15.75" thickBot="1" x14ac:dyDescent="0.3">
      <c r="A11" s="3" t="s">
        <v>15</v>
      </c>
      <c r="B11" s="3" t="s">
        <v>22</v>
      </c>
      <c r="C11" s="4">
        <v>0.60699999999999998</v>
      </c>
      <c r="D11" s="4">
        <v>0.60299999999999998</v>
      </c>
      <c r="E11" s="4">
        <v>0.59799999999999998</v>
      </c>
      <c r="F11" s="4">
        <v>0.59199999999999997</v>
      </c>
      <c r="G11" s="4">
        <v>0.58799999999999997</v>
      </c>
      <c r="H11" s="4">
        <v>0.58199999999999996</v>
      </c>
      <c r="I11" s="4">
        <v>0.57599999999999996</v>
      </c>
      <c r="J11" s="4">
        <v>0.56899999999999995</v>
      </c>
      <c r="K11" s="4">
        <v>0.56499999999999995</v>
      </c>
      <c r="L11" s="4">
        <v>0.55800000000000005</v>
      </c>
      <c r="M11" s="4">
        <v>0.55200000000000005</v>
      </c>
    </row>
    <row r="12" spans="1:13" ht="15.75" thickBot="1" x14ac:dyDescent="0.3">
      <c r="A12" s="3" t="s">
        <v>17</v>
      </c>
      <c r="B12" s="3" t="s">
        <v>30</v>
      </c>
      <c r="C12" s="4">
        <v>0.61299999999999999</v>
      </c>
      <c r="D12" s="4">
        <v>0.60899999999999999</v>
      </c>
      <c r="E12" s="4">
        <v>0.60499999999999998</v>
      </c>
      <c r="F12" s="4">
        <v>0.59899999999999998</v>
      </c>
      <c r="G12" s="4">
        <v>0.59399999999999997</v>
      </c>
      <c r="H12" s="4">
        <v>0.58799999999999997</v>
      </c>
      <c r="I12" s="4">
        <v>0.58299999999999996</v>
      </c>
      <c r="J12" s="4">
        <v>0.57599999999999996</v>
      </c>
      <c r="K12" s="4">
        <v>0.57199999999999995</v>
      </c>
      <c r="L12" s="4">
        <v>0.56599999999999995</v>
      </c>
      <c r="M12" s="4">
        <v>0.55900000000000005</v>
      </c>
    </row>
    <row r="13" spans="1:13" ht="15.75" thickBot="1" x14ac:dyDescent="0.3">
      <c r="A13" s="3" t="s">
        <v>16</v>
      </c>
      <c r="B13" s="3" t="s">
        <v>31</v>
      </c>
      <c r="C13" s="4">
        <v>0.61899999999999999</v>
      </c>
      <c r="D13" s="4">
        <v>0.61499999999999999</v>
      </c>
      <c r="E13" s="4">
        <v>0.61099999999999999</v>
      </c>
      <c r="F13" s="4">
        <v>0.60499999999999998</v>
      </c>
      <c r="G13" s="4">
        <v>0.60099999999999998</v>
      </c>
      <c r="H13" s="4">
        <v>0.59499999999999997</v>
      </c>
      <c r="I13" s="4">
        <v>0.59</v>
      </c>
      <c r="J13" s="4">
        <v>0.58299999999999996</v>
      </c>
      <c r="K13" s="4">
        <v>0.57899999999999996</v>
      </c>
      <c r="L13" s="4">
        <v>0.57299999999999995</v>
      </c>
      <c r="M13" s="4">
        <v>0.56699999999999995</v>
      </c>
    </row>
  </sheetData>
  <mergeCells count="12">
    <mergeCell ref="G1:G2"/>
    <mergeCell ref="H1:H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verticalDpi="0" r:id="rId1"/>
  <ignoredErrors>
    <ignoredError sqref="A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Плотность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2021-04-20T09:57:49Z</dcterms:created>
  <dcterms:modified xsi:type="dcterms:W3CDTF">2021-04-21T08:55:56Z</dcterms:modified>
</cp:coreProperties>
</file>