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13_ncr:1_{C5F61A57-9DE3-4916-8986-35460A23FB2D}" xr6:coauthVersionLast="47" xr6:coauthVersionMax="47" xr10:uidLastSave="{00000000-0000-0000-0000-000000000000}"/>
  <bookViews>
    <workbookView xWindow="-120" yWindow="-120" windowWidth="20730" windowHeight="11160" activeTab="1" xr2:uid="{B22938CD-E9E2-4FED-971D-65173EFC8CD2}"/>
  </bookViews>
  <sheets>
    <sheet name="Движение комплектующих" sheetId="2" r:id="rId1"/>
    <sheet name="Комплектующие" sheetId="1" r:id="rId2"/>
    <sheet name="Комплекты" sheetId="3" r:id="rId3"/>
    <sheet name="Реализация комплектов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F7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O4" i="3"/>
  <c r="O12" i="3"/>
  <c r="O13" i="3"/>
  <c r="O14" i="3"/>
  <c r="O15" i="3"/>
  <c r="O16" i="3"/>
  <c r="O17" i="3"/>
  <c r="O18" i="3"/>
  <c r="O19" i="3"/>
  <c r="O20" i="3"/>
  <c r="F2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" i="1"/>
  <c r="D2" i="1"/>
  <c r="D3" i="4"/>
  <c r="E3" i="4" s="1"/>
  <c r="D4" i="4"/>
  <c r="E4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" i="4"/>
  <c r="E2" i="4" s="1"/>
  <c r="F3" i="3"/>
  <c r="O7" i="3" s="1"/>
  <c r="F4" i="3"/>
  <c r="O10" i="3" s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M3" i="3"/>
  <c r="N3" i="3" s="1"/>
  <c r="M4" i="3"/>
  <c r="N4" i="3" s="1"/>
  <c r="M5" i="3"/>
  <c r="N5" i="3" s="1"/>
  <c r="M6" i="3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" i="3"/>
  <c r="N2" i="3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D3" i="1"/>
  <c r="D4" i="1"/>
  <c r="D5" i="1"/>
  <c r="D6" i="1"/>
  <c r="D7" i="1"/>
  <c r="D8" i="1"/>
  <c r="D9" i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D68" i="1"/>
  <c r="G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G74" i="1" s="1"/>
  <c r="D75" i="1"/>
  <c r="G75" i="1" s="1"/>
  <c r="D76" i="1"/>
  <c r="G76" i="1" s="1"/>
  <c r="D77" i="1"/>
  <c r="G77" i="1" s="1"/>
  <c r="D78" i="1"/>
  <c r="G78" i="1" s="1"/>
  <c r="D79" i="1"/>
  <c r="G79" i="1" s="1"/>
  <c r="D80" i="1"/>
  <c r="G80" i="1" s="1"/>
  <c r="D81" i="1"/>
  <c r="G81" i="1" s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3" i="1"/>
  <c r="G93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3" i="1"/>
  <c r="G103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 s="1"/>
  <c r="D110" i="1"/>
  <c r="G110" i="1" s="1"/>
  <c r="D111" i="1"/>
  <c r="G111" i="1" s="1"/>
  <c r="D112" i="1"/>
  <c r="G112" i="1" s="1"/>
  <c r="D113" i="1"/>
  <c r="G113" i="1" s="1"/>
  <c r="D114" i="1"/>
  <c r="G114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G120" i="1" s="1"/>
  <c r="D121" i="1"/>
  <c r="G121" i="1" s="1"/>
  <c r="D122" i="1"/>
  <c r="G122" i="1" s="1"/>
  <c r="D123" i="1"/>
  <c r="G123" i="1" s="1"/>
  <c r="D124" i="1"/>
  <c r="G124" i="1" s="1"/>
  <c r="D125" i="1"/>
  <c r="G125" i="1" s="1"/>
  <c r="D126" i="1"/>
  <c r="G126" i="1" s="1"/>
  <c r="D127" i="1"/>
  <c r="G127" i="1" s="1"/>
  <c r="D128" i="1"/>
  <c r="G128" i="1" s="1"/>
  <c r="D129" i="1"/>
  <c r="G129" i="1" s="1"/>
  <c r="D130" i="1"/>
  <c r="G130" i="1" s="1"/>
  <c r="D131" i="1"/>
  <c r="G131" i="1" s="1"/>
  <c r="D132" i="1"/>
  <c r="G132" i="1" s="1"/>
  <c r="D133" i="1"/>
  <c r="G133" i="1" s="1"/>
  <c r="D134" i="1"/>
  <c r="G134" i="1" s="1"/>
  <c r="D135" i="1"/>
  <c r="G135" i="1" s="1"/>
  <c r="D136" i="1"/>
  <c r="G136" i="1" s="1"/>
  <c r="D137" i="1"/>
  <c r="G137" i="1" s="1"/>
  <c r="D138" i="1"/>
  <c r="G138" i="1" s="1"/>
  <c r="D139" i="1"/>
  <c r="G139" i="1" s="1"/>
  <c r="D140" i="1"/>
  <c r="G140" i="1" s="1"/>
  <c r="D141" i="1"/>
  <c r="G141" i="1" s="1"/>
  <c r="D142" i="1"/>
  <c r="G142" i="1" s="1"/>
  <c r="D143" i="1"/>
  <c r="G143" i="1" s="1"/>
  <c r="D144" i="1"/>
  <c r="G144" i="1" s="1"/>
  <c r="D145" i="1"/>
  <c r="G145" i="1" s="1"/>
  <c r="D146" i="1"/>
  <c r="G146" i="1" s="1"/>
  <c r="D147" i="1"/>
  <c r="G147" i="1" s="1"/>
  <c r="D148" i="1"/>
  <c r="G148" i="1" s="1"/>
  <c r="D149" i="1"/>
  <c r="G149" i="1" s="1"/>
  <c r="D150" i="1"/>
  <c r="G150" i="1" s="1"/>
  <c r="D151" i="1"/>
  <c r="G151" i="1" s="1"/>
  <c r="D152" i="1"/>
  <c r="G152" i="1" s="1"/>
  <c r="D153" i="1"/>
  <c r="G153" i="1" s="1"/>
  <c r="D154" i="1"/>
  <c r="G154" i="1" s="1"/>
  <c r="D155" i="1"/>
  <c r="G155" i="1" s="1"/>
  <c r="D156" i="1"/>
  <c r="G156" i="1" s="1"/>
  <c r="D157" i="1"/>
  <c r="G157" i="1" s="1"/>
  <c r="D158" i="1"/>
  <c r="G158" i="1" s="1"/>
  <c r="D159" i="1"/>
  <c r="G159" i="1" s="1"/>
  <c r="D160" i="1"/>
  <c r="G160" i="1" s="1"/>
  <c r="D161" i="1"/>
  <c r="G161" i="1" s="1"/>
  <c r="D162" i="1"/>
  <c r="G162" i="1" s="1"/>
  <c r="D163" i="1"/>
  <c r="G163" i="1" s="1"/>
  <c r="D164" i="1"/>
  <c r="G164" i="1" s="1"/>
  <c r="D165" i="1"/>
  <c r="G165" i="1" s="1"/>
  <c r="D166" i="1"/>
  <c r="G166" i="1" s="1"/>
  <c r="D167" i="1"/>
  <c r="G167" i="1" s="1"/>
  <c r="D168" i="1"/>
  <c r="G168" i="1" s="1"/>
  <c r="D169" i="1"/>
  <c r="G169" i="1" s="1"/>
  <c r="D170" i="1"/>
  <c r="G170" i="1" s="1"/>
  <c r="D171" i="1"/>
  <c r="G171" i="1" s="1"/>
  <c r="D172" i="1"/>
  <c r="G172" i="1" s="1"/>
  <c r="D173" i="1"/>
  <c r="G173" i="1" s="1"/>
  <c r="D174" i="1"/>
  <c r="G174" i="1" s="1"/>
  <c r="D175" i="1"/>
  <c r="G175" i="1" s="1"/>
  <c r="D176" i="1"/>
  <c r="G176" i="1" s="1"/>
  <c r="D177" i="1"/>
  <c r="G177" i="1" s="1"/>
  <c r="D178" i="1"/>
  <c r="G178" i="1" s="1"/>
  <c r="D179" i="1"/>
  <c r="G179" i="1" s="1"/>
  <c r="D180" i="1"/>
  <c r="G180" i="1" s="1"/>
  <c r="D181" i="1"/>
  <c r="G181" i="1" s="1"/>
  <c r="D182" i="1"/>
  <c r="G182" i="1" s="1"/>
  <c r="D183" i="1"/>
  <c r="G183" i="1" s="1"/>
  <c r="D184" i="1"/>
  <c r="G184" i="1" s="1"/>
  <c r="D185" i="1"/>
  <c r="G185" i="1" s="1"/>
  <c r="D186" i="1"/>
  <c r="G186" i="1" s="1"/>
  <c r="D187" i="1"/>
  <c r="G187" i="1" s="1"/>
  <c r="D188" i="1"/>
  <c r="G188" i="1" s="1"/>
  <c r="D189" i="1"/>
  <c r="G189" i="1" s="1"/>
  <c r="D190" i="1"/>
  <c r="G190" i="1" s="1"/>
  <c r="D191" i="1"/>
  <c r="G191" i="1" s="1"/>
  <c r="D192" i="1"/>
  <c r="G192" i="1" s="1"/>
  <c r="D193" i="1"/>
  <c r="G193" i="1" s="1"/>
  <c r="D194" i="1"/>
  <c r="G194" i="1" s="1"/>
  <c r="D195" i="1"/>
  <c r="G195" i="1" s="1"/>
  <c r="D196" i="1"/>
  <c r="G196" i="1" s="1"/>
  <c r="D197" i="1"/>
  <c r="G197" i="1" s="1"/>
  <c r="D198" i="1"/>
  <c r="G198" i="1" s="1"/>
  <c r="D199" i="1"/>
  <c r="G199" i="1" s="1"/>
  <c r="D200" i="1"/>
  <c r="G200" i="1" s="1"/>
  <c r="D201" i="1"/>
  <c r="G201" i="1" s="1"/>
  <c r="D202" i="1"/>
  <c r="G202" i="1" s="1"/>
  <c r="D203" i="1"/>
  <c r="G203" i="1" s="1"/>
  <c r="D204" i="1"/>
  <c r="G204" i="1" s="1"/>
  <c r="D205" i="1"/>
  <c r="G205" i="1" s="1"/>
  <c r="D206" i="1"/>
  <c r="G206" i="1" s="1"/>
  <c r="D207" i="1"/>
  <c r="G207" i="1" s="1"/>
  <c r="D208" i="1"/>
  <c r="G208" i="1" s="1"/>
  <c r="D209" i="1"/>
  <c r="G209" i="1" s="1"/>
  <c r="D210" i="1"/>
  <c r="G210" i="1" s="1"/>
  <c r="D211" i="1"/>
  <c r="G211" i="1" s="1"/>
  <c r="D212" i="1"/>
  <c r="G212" i="1" s="1"/>
  <c r="D213" i="1"/>
  <c r="G213" i="1" s="1"/>
  <c r="D214" i="1"/>
  <c r="G214" i="1" s="1"/>
  <c r="D215" i="1"/>
  <c r="G215" i="1" s="1"/>
  <c r="D216" i="1"/>
  <c r="G216" i="1" s="1"/>
  <c r="D217" i="1"/>
  <c r="G217" i="1" s="1"/>
  <c r="D218" i="1"/>
  <c r="G218" i="1" s="1"/>
  <c r="D219" i="1"/>
  <c r="G219" i="1" s="1"/>
  <c r="D220" i="1"/>
  <c r="G220" i="1" s="1"/>
  <c r="D221" i="1"/>
  <c r="G221" i="1" s="1"/>
  <c r="D222" i="1"/>
  <c r="G222" i="1" s="1"/>
  <c r="D223" i="1"/>
  <c r="G223" i="1" s="1"/>
  <c r="D224" i="1"/>
  <c r="G224" i="1" s="1"/>
  <c r="D225" i="1"/>
  <c r="G225" i="1" s="1"/>
  <c r="D226" i="1"/>
  <c r="G226" i="1" s="1"/>
  <c r="D227" i="1"/>
  <c r="G227" i="1" s="1"/>
  <c r="D228" i="1"/>
  <c r="G228" i="1" s="1"/>
  <c r="D229" i="1"/>
  <c r="G229" i="1" s="1"/>
  <c r="D230" i="1"/>
  <c r="G230" i="1" s="1"/>
  <c r="D231" i="1"/>
  <c r="G231" i="1" s="1"/>
  <c r="D232" i="1"/>
  <c r="G232" i="1" s="1"/>
  <c r="D233" i="1"/>
  <c r="G233" i="1" s="1"/>
  <c r="D234" i="1"/>
  <c r="G234" i="1" s="1"/>
  <c r="D235" i="1"/>
  <c r="G235" i="1" s="1"/>
  <c r="D236" i="1"/>
  <c r="G236" i="1" s="1"/>
  <c r="D237" i="1"/>
  <c r="G237" i="1" s="1"/>
  <c r="D238" i="1"/>
  <c r="G238" i="1" s="1"/>
  <c r="D239" i="1"/>
  <c r="G239" i="1" s="1"/>
  <c r="D240" i="1"/>
  <c r="G240" i="1" s="1"/>
  <c r="D241" i="1"/>
  <c r="G241" i="1" s="1"/>
  <c r="D242" i="1"/>
  <c r="G242" i="1" s="1"/>
  <c r="D243" i="1"/>
  <c r="G243" i="1" s="1"/>
  <c r="D244" i="1"/>
  <c r="G244" i="1" s="1"/>
  <c r="D245" i="1"/>
  <c r="G245" i="1" s="1"/>
  <c r="D246" i="1"/>
  <c r="G246" i="1" s="1"/>
  <c r="D247" i="1"/>
  <c r="G247" i="1" s="1"/>
  <c r="D248" i="1"/>
  <c r="G248" i="1" s="1"/>
  <c r="D249" i="1"/>
  <c r="G249" i="1" s="1"/>
  <c r="D250" i="1"/>
  <c r="G250" i="1" s="1"/>
  <c r="D251" i="1"/>
  <c r="G251" i="1" s="1"/>
  <c r="D252" i="1"/>
  <c r="G252" i="1" s="1"/>
  <c r="D253" i="1"/>
  <c r="G253" i="1" s="1"/>
  <c r="D254" i="1"/>
  <c r="G254" i="1" s="1"/>
  <c r="D255" i="1"/>
  <c r="G255" i="1" s="1"/>
  <c r="D256" i="1"/>
  <c r="G256" i="1" s="1"/>
  <c r="D257" i="1"/>
  <c r="G257" i="1" s="1"/>
  <c r="D258" i="1"/>
  <c r="G258" i="1" s="1"/>
  <c r="D259" i="1"/>
  <c r="G259" i="1" s="1"/>
  <c r="D260" i="1"/>
  <c r="G260" i="1" s="1"/>
  <c r="D261" i="1"/>
  <c r="G261" i="1" s="1"/>
  <c r="D262" i="1"/>
  <c r="G262" i="1" s="1"/>
  <c r="D263" i="1"/>
  <c r="G263" i="1" s="1"/>
  <c r="D264" i="1"/>
  <c r="G264" i="1" s="1"/>
  <c r="D265" i="1"/>
  <c r="G265" i="1" s="1"/>
  <c r="D266" i="1"/>
  <c r="G266" i="1" s="1"/>
  <c r="D267" i="1"/>
  <c r="G267" i="1" s="1"/>
  <c r="D268" i="1"/>
  <c r="G268" i="1" s="1"/>
  <c r="D269" i="1"/>
  <c r="G269" i="1" s="1"/>
  <c r="D270" i="1"/>
  <c r="G270" i="1" s="1"/>
  <c r="D271" i="1"/>
  <c r="G271" i="1" s="1"/>
  <c r="D272" i="1"/>
  <c r="G272" i="1" s="1"/>
  <c r="D273" i="1"/>
  <c r="G273" i="1" s="1"/>
  <c r="D274" i="1"/>
  <c r="G274" i="1" s="1"/>
  <c r="D275" i="1"/>
  <c r="G275" i="1" s="1"/>
  <c r="D276" i="1"/>
  <c r="G276" i="1" s="1"/>
  <c r="D277" i="1"/>
  <c r="G277" i="1" s="1"/>
  <c r="D278" i="1"/>
  <c r="G278" i="1" s="1"/>
  <c r="D279" i="1"/>
  <c r="G279" i="1" s="1"/>
  <c r="D280" i="1"/>
  <c r="G280" i="1" s="1"/>
  <c r="D281" i="1"/>
  <c r="G281" i="1" s="1"/>
  <c r="D282" i="1"/>
  <c r="G282" i="1" s="1"/>
  <c r="D283" i="1"/>
  <c r="G283" i="1" s="1"/>
  <c r="D284" i="1"/>
  <c r="G284" i="1" s="1"/>
  <c r="D285" i="1"/>
  <c r="G285" i="1" s="1"/>
  <c r="D286" i="1"/>
  <c r="G286" i="1" s="1"/>
  <c r="D287" i="1"/>
  <c r="G287" i="1" s="1"/>
  <c r="D288" i="1"/>
  <c r="G288" i="1" s="1"/>
  <c r="D289" i="1"/>
  <c r="G289" i="1" s="1"/>
  <c r="D290" i="1"/>
  <c r="G290" i="1" s="1"/>
  <c r="D291" i="1"/>
  <c r="G291" i="1" s="1"/>
  <c r="D292" i="1"/>
  <c r="G292" i="1" s="1"/>
  <c r="D293" i="1"/>
  <c r="G293" i="1" s="1"/>
  <c r="D294" i="1"/>
  <c r="G294" i="1" s="1"/>
  <c r="D295" i="1"/>
  <c r="G295" i="1" s="1"/>
  <c r="D296" i="1"/>
  <c r="G296" i="1" s="1"/>
  <c r="D297" i="1"/>
  <c r="G297" i="1" s="1"/>
  <c r="D298" i="1"/>
  <c r="G298" i="1" s="1"/>
  <c r="D299" i="1"/>
  <c r="G299" i="1" s="1"/>
  <c r="D300" i="1"/>
  <c r="G300" i="1" s="1"/>
  <c r="D301" i="1"/>
  <c r="G301" i="1" s="1"/>
  <c r="D302" i="1"/>
  <c r="G302" i="1" s="1"/>
  <c r="D303" i="1"/>
  <c r="G303" i="1" s="1"/>
  <c r="D304" i="1"/>
  <c r="G304" i="1" s="1"/>
  <c r="D305" i="1"/>
  <c r="G305" i="1" s="1"/>
  <c r="D306" i="1"/>
  <c r="G306" i="1" s="1"/>
  <c r="D307" i="1"/>
  <c r="G307" i="1" s="1"/>
  <c r="D308" i="1"/>
  <c r="G308" i="1" s="1"/>
  <c r="D309" i="1"/>
  <c r="G309" i="1" s="1"/>
  <c r="D310" i="1"/>
  <c r="G310" i="1" s="1"/>
  <c r="D311" i="1"/>
  <c r="G311" i="1" s="1"/>
  <c r="D312" i="1"/>
  <c r="G312" i="1" s="1"/>
  <c r="D313" i="1"/>
  <c r="G313" i="1" s="1"/>
  <c r="D314" i="1"/>
  <c r="G314" i="1" s="1"/>
  <c r="D315" i="1"/>
  <c r="G315" i="1" s="1"/>
  <c r="D316" i="1"/>
  <c r="G316" i="1" s="1"/>
  <c r="D317" i="1"/>
  <c r="G317" i="1" s="1"/>
  <c r="D318" i="1"/>
  <c r="G318" i="1" s="1"/>
  <c r="D319" i="1"/>
  <c r="G319" i="1" s="1"/>
  <c r="D320" i="1"/>
  <c r="G320" i="1" s="1"/>
  <c r="D321" i="1"/>
  <c r="G321" i="1" s="1"/>
  <c r="D322" i="1"/>
  <c r="G322" i="1" s="1"/>
  <c r="D323" i="1"/>
  <c r="G323" i="1" s="1"/>
  <c r="D324" i="1"/>
  <c r="G324" i="1" s="1"/>
  <c r="D325" i="1"/>
  <c r="G325" i="1" s="1"/>
  <c r="D326" i="1"/>
  <c r="G326" i="1" s="1"/>
  <c r="D327" i="1"/>
  <c r="G327" i="1" s="1"/>
  <c r="D328" i="1"/>
  <c r="G328" i="1" s="1"/>
  <c r="D329" i="1"/>
  <c r="G329" i="1" s="1"/>
  <c r="D330" i="1"/>
  <c r="G330" i="1" s="1"/>
  <c r="D331" i="1"/>
  <c r="G331" i="1" s="1"/>
  <c r="D332" i="1"/>
  <c r="G332" i="1" s="1"/>
  <c r="D333" i="1"/>
  <c r="G333" i="1" s="1"/>
  <c r="D334" i="1"/>
  <c r="G334" i="1" s="1"/>
  <c r="D335" i="1"/>
  <c r="G335" i="1" s="1"/>
  <c r="D336" i="1"/>
  <c r="G336" i="1" s="1"/>
  <c r="D337" i="1"/>
  <c r="G337" i="1" s="1"/>
  <c r="D338" i="1"/>
  <c r="G338" i="1" s="1"/>
  <c r="D339" i="1"/>
  <c r="G339" i="1" s="1"/>
  <c r="D340" i="1"/>
  <c r="G340" i="1" s="1"/>
  <c r="D341" i="1"/>
  <c r="G341" i="1" s="1"/>
  <c r="D342" i="1"/>
  <c r="G342" i="1" s="1"/>
  <c r="D343" i="1"/>
  <c r="G343" i="1" s="1"/>
  <c r="D344" i="1"/>
  <c r="G344" i="1" s="1"/>
  <c r="D345" i="1"/>
  <c r="G345" i="1" s="1"/>
  <c r="D346" i="1"/>
  <c r="G346" i="1" s="1"/>
  <c r="D347" i="1"/>
  <c r="G347" i="1" s="1"/>
  <c r="D348" i="1"/>
  <c r="G348" i="1" s="1"/>
  <c r="D349" i="1"/>
  <c r="G349" i="1" s="1"/>
  <c r="D350" i="1"/>
  <c r="G350" i="1" s="1"/>
  <c r="D351" i="1"/>
  <c r="G351" i="1" s="1"/>
  <c r="D352" i="1"/>
  <c r="G352" i="1" s="1"/>
  <c r="D353" i="1"/>
  <c r="G353" i="1" s="1"/>
  <c r="D354" i="1"/>
  <c r="G354" i="1" s="1"/>
  <c r="D355" i="1"/>
  <c r="G355" i="1" s="1"/>
  <c r="D356" i="1"/>
  <c r="G356" i="1" s="1"/>
  <c r="D357" i="1"/>
  <c r="G357" i="1" s="1"/>
  <c r="D358" i="1"/>
  <c r="G358" i="1" s="1"/>
  <c r="D359" i="1"/>
  <c r="G359" i="1" s="1"/>
  <c r="D360" i="1"/>
  <c r="G360" i="1" s="1"/>
  <c r="D361" i="1"/>
  <c r="G361" i="1" s="1"/>
  <c r="D362" i="1"/>
  <c r="G362" i="1" s="1"/>
  <c r="D363" i="1"/>
  <c r="G363" i="1" s="1"/>
  <c r="D364" i="1"/>
  <c r="G364" i="1" s="1"/>
  <c r="D365" i="1"/>
  <c r="G365" i="1" s="1"/>
  <c r="D366" i="1"/>
  <c r="G366" i="1" s="1"/>
  <c r="D367" i="1"/>
  <c r="G367" i="1" s="1"/>
  <c r="D368" i="1"/>
  <c r="G368" i="1" s="1"/>
  <c r="D369" i="1"/>
  <c r="G369" i="1" s="1"/>
  <c r="D370" i="1"/>
  <c r="G370" i="1" s="1"/>
  <c r="D371" i="1"/>
  <c r="G371" i="1" s="1"/>
  <c r="D372" i="1"/>
  <c r="G372" i="1" s="1"/>
  <c r="D373" i="1"/>
  <c r="G373" i="1" s="1"/>
  <c r="D374" i="1"/>
  <c r="G374" i="1" s="1"/>
  <c r="D375" i="1"/>
  <c r="G375" i="1" s="1"/>
  <c r="D376" i="1"/>
  <c r="G376" i="1" s="1"/>
  <c r="D377" i="1"/>
  <c r="G377" i="1" s="1"/>
  <c r="D378" i="1"/>
  <c r="G378" i="1" s="1"/>
  <c r="D379" i="1"/>
  <c r="G379" i="1" s="1"/>
  <c r="D380" i="1"/>
  <c r="G380" i="1" s="1"/>
  <c r="D381" i="1"/>
  <c r="G381" i="1" s="1"/>
  <c r="D382" i="1"/>
  <c r="G382" i="1" s="1"/>
  <c r="D383" i="1"/>
  <c r="G383" i="1" s="1"/>
  <c r="D384" i="1"/>
  <c r="G384" i="1" s="1"/>
  <c r="D385" i="1"/>
  <c r="G385" i="1" s="1"/>
  <c r="D386" i="1"/>
  <c r="G386" i="1" s="1"/>
  <c r="D387" i="1"/>
  <c r="G387" i="1" s="1"/>
  <c r="D388" i="1"/>
  <c r="G388" i="1" s="1"/>
  <c r="D389" i="1"/>
  <c r="G389" i="1" s="1"/>
  <c r="D390" i="1"/>
  <c r="G390" i="1" s="1"/>
  <c r="D391" i="1"/>
  <c r="G391" i="1" s="1"/>
  <c r="D392" i="1"/>
  <c r="G392" i="1" s="1"/>
  <c r="D393" i="1"/>
  <c r="G393" i="1" s="1"/>
  <c r="D394" i="1"/>
  <c r="G394" i="1" s="1"/>
  <c r="D395" i="1"/>
  <c r="G395" i="1" s="1"/>
  <c r="D396" i="1"/>
  <c r="G396" i="1" s="1"/>
  <c r="D397" i="1"/>
  <c r="G397" i="1" s="1"/>
  <c r="D398" i="1"/>
  <c r="G398" i="1" s="1"/>
  <c r="D399" i="1"/>
  <c r="G399" i="1" s="1"/>
  <c r="D400" i="1"/>
  <c r="G400" i="1" s="1"/>
  <c r="D401" i="1"/>
  <c r="G401" i="1" s="1"/>
  <c r="D402" i="1"/>
  <c r="G402" i="1" s="1"/>
  <c r="D403" i="1"/>
  <c r="G403" i="1" s="1"/>
  <c r="D404" i="1"/>
  <c r="G404" i="1" s="1"/>
  <c r="D405" i="1"/>
  <c r="G405" i="1" s="1"/>
  <c r="D406" i="1"/>
  <c r="G406" i="1" s="1"/>
  <c r="D407" i="1"/>
  <c r="G407" i="1" s="1"/>
  <c r="D408" i="1"/>
  <c r="G408" i="1" s="1"/>
  <c r="D409" i="1"/>
  <c r="G409" i="1" s="1"/>
  <c r="D410" i="1"/>
  <c r="G410" i="1" s="1"/>
  <c r="D411" i="1"/>
  <c r="G411" i="1" s="1"/>
  <c r="D412" i="1"/>
  <c r="G412" i="1" s="1"/>
  <c r="D413" i="1"/>
  <c r="G413" i="1" s="1"/>
  <c r="D414" i="1"/>
  <c r="G414" i="1" s="1"/>
  <c r="D415" i="1"/>
  <c r="G415" i="1" s="1"/>
  <c r="D416" i="1"/>
  <c r="G416" i="1" s="1"/>
  <c r="D417" i="1"/>
  <c r="G417" i="1" s="1"/>
  <c r="D418" i="1"/>
  <c r="G418" i="1" s="1"/>
  <c r="D419" i="1"/>
  <c r="G419" i="1" s="1"/>
  <c r="D420" i="1"/>
  <c r="G420" i="1" s="1"/>
  <c r="D421" i="1"/>
  <c r="G421" i="1" s="1"/>
  <c r="D422" i="1"/>
  <c r="G422" i="1" s="1"/>
  <c r="D423" i="1"/>
  <c r="G423" i="1" s="1"/>
  <c r="D424" i="1"/>
  <c r="G424" i="1" s="1"/>
  <c r="D425" i="1"/>
  <c r="G425" i="1" s="1"/>
  <c r="D426" i="1"/>
  <c r="G426" i="1" s="1"/>
  <c r="D427" i="1"/>
  <c r="G427" i="1" s="1"/>
  <c r="D428" i="1"/>
  <c r="G428" i="1" s="1"/>
  <c r="D429" i="1"/>
  <c r="G429" i="1" s="1"/>
  <c r="D430" i="1"/>
  <c r="G430" i="1" s="1"/>
  <c r="D431" i="1"/>
  <c r="G431" i="1" s="1"/>
  <c r="D432" i="1"/>
  <c r="G432" i="1" s="1"/>
  <c r="D433" i="1"/>
  <c r="G433" i="1" s="1"/>
  <c r="D434" i="1"/>
  <c r="G434" i="1" s="1"/>
  <c r="D435" i="1"/>
  <c r="G435" i="1" s="1"/>
  <c r="D436" i="1"/>
  <c r="G436" i="1" s="1"/>
  <c r="D437" i="1"/>
  <c r="G437" i="1" s="1"/>
  <c r="D438" i="1"/>
  <c r="G438" i="1" s="1"/>
  <c r="D439" i="1"/>
  <c r="G439" i="1" s="1"/>
  <c r="D440" i="1"/>
  <c r="G440" i="1" s="1"/>
  <c r="D441" i="1"/>
  <c r="G441" i="1" s="1"/>
  <c r="D442" i="1"/>
  <c r="G442" i="1" s="1"/>
  <c r="D443" i="1"/>
  <c r="G443" i="1" s="1"/>
  <c r="D444" i="1"/>
  <c r="G444" i="1" s="1"/>
  <c r="D445" i="1"/>
  <c r="G445" i="1" s="1"/>
  <c r="D446" i="1"/>
  <c r="G446" i="1" s="1"/>
  <c r="D447" i="1"/>
  <c r="G447" i="1" s="1"/>
  <c r="D448" i="1"/>
  <c r="G448" i="1" s="1"/>
  <c r="D449" i="1"/>
  <c r="D450" i="1"/>
  <c r="G450" i="1" s="1"/>
  <c r="D451" i="1"/>
  <c r="G451" i="1" s="1"/>
  <c r="D452" i="1"/>
  <c r="G452" i="1" s="1"/>
  <c r="D453" i="1"/>
  <c r="D454" i="1"/>
  <c r="G454" i="1" s="1"/>
  <c r="D455" i="1"/>
  <c r="G455" i="1" s="1"/>
  <c r="D456" i="1"/>
  <c r="G456" i="1" s="1"/>
  <c r="D457" i="1"/>
  <c r="D458" i="1"/>
  <c r="G458" i="1" s="1"/>
  <c r="D459" i="1"/>
  <c r="G459" i="1" s="1"/>
  <c r="D460" i="1"/>
  <c r="G460" i="1" s="1"/>
  <c r="D461" i="1"/>
  <c r="D462" i="1"/>
  <c r="G462" i="1" s="1"/>
  <c r="D463" i="1"/>
  <c r="G463" i="1" s="1"/>
  <c r="D464" i="1"/>
  <c r="G464" i="1" s="1"/>
  <c r="D465" i="1"/>
  <c r="D466" i="1"/>
  <c r="G466" i="1" s="1"/>
  <c r="D467" i="1"/>
  <c r="G467" i="1" s="1"/>
  <c r="D468" i="1"/>
  <c r="G468" i="1" s="1"/>
  <c r="D469" i="1"/>
  <c r="D470" i="1"/>
  <c r="D471" i="1"/>
  <c r="G471" i="1" s="1"/>
  <c r="D472" i="1"/>
  <c r="G472" i="1" s="1"/>
  <c r="D473" i="1"/>
  <c r="D474" i="1"/>
  <c r="D475" i="1"/>
  <c r="G475" i="1" s="1"/>
  <c r="D476" i="1"/>
  <c r="G476" i="1" s="1"/>
  <c r="D477" i="1"/>
  <c r="D478" i="1"/>
  <c r="D479" i="1"/>
  <c r="G479" i="1" s="1"/>
  <c r="D480" i="1"/>
  <c r="G480" i="1" s="1"/>
  <c r="D481" i="1"/>
  <c r="D482" i="1"/>
  <c r="D483" i="1"/>
  <c r="G483" i="1" s="1"/>
  <c r="D484" i="1"/>
  <c r="G484" i="1" s="1"/>
  <c r="D485" i="1"/>
  <c r="D486" i="1"/>
  <c r="D487" i="1"/>
  <c r="G487" i="1" s="1"/>
  <c r="D488" i="1"/>
  <c r="G488" i="1" s="1"/>
  <c r="D489" i="1"/>
  <c r="D490" i="1"/>
  <c r="D491" i="1"/>
  <c r="G491" i="1" s="1"/>
  <c r="D492" i="1"/>
  <c r="G492" i="1" s="1"/>
  <c r="D493" i="1"/>
  <c r="D494" i="1"/>
  <c r="D495" i="1"/>
  <c r="G495" i="1" s="1"/>
  <c r="D496" i="1"/>
  <c r="G496" i="1" s="1"/>
  <c r="D497" i="1"/>
  <c r="D498" i="1"/>
  <c r="D499" i="1"/>
  <c r="G499" i="1" s="1"/>
  <c r="D500" i="1"/>
  <c r="G500" i="1" s="1"/>
  <c r="D501" i="1"/>
  <c r="D502" i="1"/>
  <c r="D503" i="1"/>
  <c r="G503" i="1" s="1"/>
  <c r="D504" i="1"/>
  <c r="G504" i="1" s="1"/>
  <c r="D505" i="1"/>
  <c r="D506" i="1"/>
  <c r="D507" i="1"/>
  <c r="G507" i="1" s="1"/>
  <c r="D508" i="1"/>
  <c r="G508" i="1" s="1"/>
  <c r="D509" i="1"/>
  <c r="D510" i="1"/>
  <c r="D511" i="1"/>
  <c r="G511" i="1" s="1"/>
  <c r="D512" i="1"/>
  <c r="G512" i="1" s="1"/>
  <c r="D513" i="1"/>
  <c r="D514" i="1"/>
  <c r="D515" i="1"/>
  <c r="G515" i="1" s="1"/>
  <c r="D516" i="1"/>
  <c r="G516" i="1" s="1"/>
  <c r="D517" i="1"/>
  <c r="D518" i="1"/>
  <c r="D519" i="1"/>
  <c r="G519" i="1" s="1"/>
  <c r="D520" i="1"/>
  <c r="G520" i="1" s="1"/>
  <c r="D521" i="1"/>
  <c r="D522" i="1"/>
  <c r="D523" i="1"/>
  <c r="G523" i="1" s="1"/>
  <c r="D524" i="1"/>
  <c r="G524" i="1" s="1"/>
  <c r="D525" i="1"/>
  <c r="D526" i="1"/>
  <c r="D527" i="1"/>
  <c r="G527" i="1" s="1"/>
  <c r="D528" i="1"/>
  <c r="G528" i="1" s="1"/>
  <c r="D529" i="1"/>
  <c r="D530" i="1"/>
  <c r="D531" i="1"/>
  <c r="G531" i="1" s="1"/>
  <c r="D532" i="1"/>
  <c r="G532" i="1" s="1"/>
  <c r="D533" i="1"/>
  <c r="D534" i="1"/>
  <c r="D535" i="1"/>
  <c r="G535" i="1" s="1"/>
  <c r="D536" i="1"/>
  <c r="G536" i="1" s="1"/>
  <c r="D537" i="1"/>
  <c r="D538" i="1"/>
  <c r="D539" i="1"/>
  <c r="G539" i="1" s="1"/>
  <c r="D540" i="1"/>
  <c r="G540" i="1" s="1"/>
  <c r="D541" i="1"/>
  <c r="D542" i="1"/>
  <c r="D543" i="1"/>
  <c r="G543" i="1" s="1"/>
  <c r="D544" i="1"/>
  <c r="G544" i="1" s="1"/>
  <c r="D545" i="1"/>
  <c r="D546" i="1"/>
  <c r="D547" i="1"/>
  <c r="G547" i="1" s="1"/>
  <c r="D548" i="1"/>
  <c r="G548" i="1" s="1"/>
  <c r="D549" i="1"/>
  <c r="D550" i="1"/>
  <c r="D551" i="1"/>
  <c r="G551" i="1" s="1"/>
  <c r="D552" i="1"/>
  <c r="G552" i="1" s="1"/>
  <c r="D553" i="1"/>
  <c r="D554" i="1"/>
  <c r="D555" i="1"/>
  <c r="G555" i="1" s="1"/>
  <c r="D556" i="1"/>
  <c r="G556" i="1" s="1"/>
  <c r="D557" i="1"/>
  <c r="D558" i="1"/>
  <c r="D559" i="1"/>
  <c r="G559" i="1" s="1"/>
  <c r="D560" i="1"/>
  <c r="G560" i="1" s="1"/>
  <c r="D561" i="1"/>
  <c r="D562" i="1"/>
  <c r="D563" i="1"/>
  <c r="G563" i="1" s="1"/>
  <c r="D564" i="1"/>
  <c r="G564" i="1" s="1"/>
  <c r="D565" i="1"/>
  <c r="D566" i="1"/>
  <c r="D567" i="1"/>
  <c r="G567" i="1" s="1"/>
  <c r="D568" i="1"/>
  <c r="G568" i="1" s="1"/>
  <c r="D569" i="1"/>
  <c r="D570" i="1"/>
  <c r="D571" i="1"/>
  <c r="G571" i="1" s="1"/>
  <c r="D572" i="1"/>
  <c r="G572" i="1" s="1"/>
  <c r="D573" i="1"/>
  <c r="D574" i="1"/>
  <c r="D575" i="1"/>
  <c r="G575" i="1" s="1"/>
  <c r="D576" i="1"/>
  <c r="G576" i="1" s="1"/>
  <c r="D577" i="1"/>
  <c r="D578" i="1"/>
  <c r="D579" i="1"/>
  <c r="G579" i="1" s="1"/>
  <c r="D580" i="1"/>
  <c r="G580" i="1" s="1"/>
  <c r="D581" i="1"/>
  <c r="D582" i="1"/>
  <c r="D583" i="1"/>
  <c r="G583" i="1" s="1"/>
  <c r="D584" i="1"/>
  <c r="G584" i="1" s="1"/>
  <c r="D585" i="1"/>
  <c r="D586" i="1"/>
  <c r="D587" i="1"/>
  <c r="G587" i="1" s="1"/>
  <c r="D588" i="1"/>
  <c r="G588" i="1" s="1"/>
  <c r="D589" i="1"/>
  <c r="D590" i="1"/>
  <c r="D591" i="1"/>
  <c r="G591" i="1" s="1"/>
  <c r="D592" i="1"/>
  <c r="G592" i="1" s="1"/>
  <c r="D593" i="1"/>
  <c r="D594" i="1"/>
  <c r="D595" i="1"/>
  <c r="G595" i="1" s="1"/>
  <c r="D596" i="1"/>
  <c r="G596" i="1" s="1"/>
  <c r="D597" i="1"/>
  <c r="D598" i="1"/>
  <c r="D599" i="1"/>
  <c r="G599" i="1" s="1"/>
  <c r="D600" i="1"/>
  <c r="G600" i="1" s="1"/>
  <c r="D601" i="1"/>
  <c r="D602" i="1"/>
  <c r="D603" i="1"/>
  <c r="G603" i="1" s="1"/>
  <c r="D604" i="1"/>
  <c r="G604" i="1" s="1"/>
  <c r="D605" i="1"/>
  <c r="D606" i="1"/>
  <c r="D607" i="1"/>
  <c r="G607" i="1" s="1"/>
  <c r="D608" i="1"/>
  <c r="G608" i="1" s="1"/>
  <c r="D609" i="1"/>
  <c r="D610" i="1"/>
  <c r="D611" i="1"/>
  <c r="G611" i="1" s="1"/>
  <c r="D612" i="1"/>
  <c r="G612" i="1" s="1"/>
  <c r="D613" i="1"/>
  <c r="D614" i="1"/>
  <c r="D615" i="1"/>
  <c r="G615" i="1" s="1"/>
  <c r="D616" i="1"/>
  <c r="G616" i="1" s="1"/>
  <c r="D617" i="1"/>
  <c r="D618" i="1"/>
  <c r="D619" i="1"/>
  <c r="G619" i="1" s="1"/>
  <c r="D620" i="1"/>
  <c r="G620" i="1" s="1"/>
  <c r="D621" i="1"/>
  <c r="D622" i="1"/>
  <c r="D623" i="1"/>
  <c r="G623" i="1" s="1"/>
  <c r="D624" i="1"/>
  <c r="G624" i="1" s="1"/>
  <c r="D625" i="1"/>
  <c r="D626" i="1"/>
  <c r="D627" i="1"/>
  <c r="G627" i="1" s="1"/>
  <c r="D628" i="1"/>
  <c r="G628" i="1" s="1"/>
  <c r="D629" i="1"/>
  <c r="D630" i="1"/>
  <c r="D631" i="1"/>
  <c r="G631" i="1" s="1"/>
  <c r="D632" i="1"/>
  <c r="G632" i="1" s="1"/>
  <c r="D633" i="1"/>
  <c r="D634" i="1"/>
  <c r="D635" i="1"/>
  <c r="G635" i="1" s="1"/>
  <c r="D636" i="1"/>
  <c r="G636" i="1" s="1"/>
  <c r="D637" i="1"/>
  <c r="D638" i="1"/>
  <c r="D639" i="1"/>
  <c r="G639" i="1" s="1"/>
  <c r="D640" i="1"/>
  <c r="G640" i="1" s="1"/>
  <c r="D641" i="1"/>
  <c r="D642" i="1"/>
  <c r="D643" i="1"/>
  <c r="G643" i="1" s="1"/>
  <c r="D644" i="1"/>
  <c r="G644" i="1" s="1"/>
  <c r="D645" i="1"/>
  <c r="D646" i="1"/>
  <c r="D647" i="1"/>
  <c r="G647" i="1" s="1"/>
  <c r="D648" i="1"/>
  <c r="G648" i="1" s="1"/>
  <c r="D649" i="1"/>
  <c r="D650" i="1"/>
  <c r="D651" i="1"/>
  <c r="G651" i="1" s="1"/>
  <c r="D652" i="1"/>
  <c r="G652" i="1" s="1"/>
  <c r="D653" i="1"/>
  <c r="D654" i="1"/>
  <c r="D655" i="1"/>
  <c r="G655" i="1" s="1"/>
  <c r="D656" i="1"/>
  <c r="G656" i="1" s="1"/>
  <c r="D657" i="1"/>
  <c r="D658" i="1"/>
  <c r="D659" i="1"/>
  <c r="G659" i="1" s="1"/>
  <c r="D660" i="1"/>
  <c r="G660" i="1" s="1"/>
  <c r="D661" i="1"/>
  <c r="D662" i="1"/>
  <c r="D663" i="1"/>
  <c r="G663" i="1" s="1"/>
  <c r="D664" i="1"/>
  <c r="G664" i="1" s="1"/>
  <c r="D665" i="1"/>
  <c r="D666" i="1"/>
  <c r="D667" i="1"/>
  <c r="G667" i="1" s="1"/>
  <c r="D668" i="1"/>
  <c r="G668" i="1" s="1"/>
  <c r="D669" i="1"/>
  <c r="D670" i="1"/>
  <c r="D671" i="1"/>
  <c r="G671" i="1" s="1"/>
  <c r="D672" i="1"/>
  <c r="G672" i="1" s="1"/>
  <c r="D673" i="1"/>
  <c r="D674" i="1"/>
  <c r="D675" i="1"/>
  <c r="G675" i="1" s="1"/>
  <c r="D676" i="1"/>
  <c r="G676" i="1" s="1"/>
  <c r="D677" i="1"/>
  <c r="D678" i="1"/>
  <c r="D679" i="1"/>
  <c r="G679" i="1" s="1"/>
  <c r="D680" i="1"/>
  <c r="G680" i="1" s="1"/>
  <c r="D681" i="1"/>
  <c r="D682" i="1"/>
  <c r="D683" i="1"/>
  <c r="G683" i="1" s="1"/>
  <c r="D684" i="1"/>
  <c r="G684" i="1" s="1"/>
  <c r="D685" i="1"/>
  <c r="D686" i="1"/>
  <c r="D687" i="1"/>
  <c r="G687" i="1" s="1"/>
  <c r="D688" i="1"/>
  <c r="G688" i="1" s="1"/>
  <c r="D689" i="1"/>
  <c r="D690" i="1"/>
  <c r="D691" i="1"/>
  <c r="G691" i="1" s="1"/>
  <c r="D692" i="1"/>
  <c r="G692" i="1" s="1"/>
  <c r="D693" i="1"/>
  <c r="D694" i="1"/>
  <c r="D695" i="1"/>
  <c r="G695" i="1" s="1"/>
  <c r="D696" i="1"/>
  <c r="G696" i="1" s="1"/>
  <c r="D697" i="1"/>
  <c r="D698" i="1"/>
  <c r="D699" i="1"/>
  <c r="G699" i="1" s="1"/>
  <c r="D700" i="1"/>
  <c r="G700" i="1" s="1"/>
  <c r="D701" i="1"/>
  <c r="D702" i="1"/>
  <c r="D703" i="1"/>
  <c r="G703" i="1" s="1"/>
  <c r="D704" i="1"/>
  <c r="G704" i="1" s="1"/>
  <c r="D705" i="1"/>
  <c r="D706" i="1"/>
  <c r="D707" i="1"/>
  <c r="G707" i="1" s="1"/>
  <c r="D708" i="1"/>
  <c r="G708" i="1" s="1"/>
  <c r="D709" i="1"/>
  <c r="D710" i="1"/>
  <c r="D711" i="1"/>
  <c r="G711" i="1" s="1"/>
  <c r="D712" i="1"/>
  <c r="G712" i="1" s="1"/>
  <c r="D713" i="1"/>
  <c r="D714" i="1"/>
  <c r="D715" i="1"/>
  <c r="G715" i="1" s="1"/>
  <c r="D716" i="1"/>
  <c r="G716" i="1" s="1"/>
  <c r="D717" i="1"/>
  <c r="D718" i="1"/>
  <c r="D719" i="1"/>
  <c r="G719" i="1" s="1"/>
  <c r="D720" i="1"/>
  <c r="G720" i="1" s="1"/>
  <c r="D721" i="1"/>
  <c r="D722" i="1"/>
  <c r="D723" i="1"/>
  <c r="G723" i="1" s="1"/>
  <c r="D724" i="1"/>
  <c r="G724" i="1" s="1"/>
  <c r="D725" i="1"/>
  <c r="D726" i="1"/>
  <c r="D727" i="1"/>
  <c r="G727" i="1" s="1"/>
  <c r="D728" i="1"/>
  <c r="G728" i="1" s="1"/>
  <c r="D729" i="1"/>
  <c r="D730" i="1"/>
  <c r="D731" i="1"/>
  <c r="G731" i="1" s="1"/>
  <c r="D732" i="1"/>
  <c r="G732" i="1" s="1"/>
  <c r="D733" i="1"/>
  <c r="D734" i="1"/>
  <c r="D735" i="1"/>
  <c r="G735" i="1" s="1"/>
  <c r="D736" i="1"/>
  <c r="G736" i="1" s="1"/>
  <c r="D737" i="1"/>
  <c r="D738" i="1"/>
  <c r="D739" i="1"/>
  <c r="G739" i="1" s="1"/>
  <c r="D740" i="1"/>
  <c r="G740" i="1" s="1"/>
  <c r="D741" i="1"/>
  <c r="D742" i="1"/>
  <c r="D743" i="1"/>
  <c r="G743" i="1" s="1"/>
  <c r="D744" i="1"/>
  <c r="G744" i="1" s="1"/>
  <c r="D745" i="1"/>
  <c r="D746" i="1"/>
  <c r="D747" i="1"/>
  <c r="G747" i="1" s="1"/>
  <c r="D748" i="1"/>
  <c r="G748" i="1" s="1"/>
  <c r="D749" i="1"/>
  <c r="D750" i="1"/>
  <c r="D751" i="1"/>
  <c r="G751" i="1" s="1"/>
  <c r="D752" i="1"/>
  <c r="G752" i="1" s="1"/>
  <c r="D753" i="1"/>
  <c r="D754" i="1"/>
  <c r="D755" i="1"/>
  <c r="G755" i="1" s="1"/>
  <c r="D756" i="1"/>
  <c r="G756" i="1" s="1"/>
  <c r="D757" i="1"/>
  <c r="D758" i="1"/>
  <c r="D759" i="1"/>
  <c r="G759" i="1" s="1"/>
  <c r="D760" i="1"/>
  <c r="G760" i="1" s="1"/>
  <c r="D761" i="1"/>
  <c r="D762" i="1"/>
  <c r="D763" i="1"/>
  <c r="G763" i="1" s="1"/>
  <c r="D764" i="1"/>
  <c r="G764" i="1" s="1"/>
  <c r="D765" i="1"/>
  <c r="D766" i="1"/>
  <c r="D767" i="1"/>
  <c r="G767" i="1" s="1"/>
  <c r="D768" i="1"/>
  <c r="G768" i="1" s="1"/>
  <c r="D769" i="1"/>
  <c r="D770" i="1"/>
  <c r="D771" i="1"/>
  <c r="G771" i="1" s="1"/>
  <c r="D772" i="1"/>
  <c r="G772" i="1" s="1"/>
  <c r="D773" i="1"/>
  <c r="D774" i="1"/>
  <c r="D775" i="1"/>
  <c r="G775" i="1" s="1"/>
  <c r="D776" i="1"/>
  <c r="G776" i="1" s="1"/>
  <c r="D777" i="1"/>
  <c r="D778" i="1"/>
  <c r="D779" i="1"/>
  <c r="G779" i="1" s="1"/>
  <c r="D780" i="1"/>
  <c r="G780" i="1" s="1"/>
  <c r="D781" i="1"/>
  <c r="D782" i="1"/>
  <c r="D783" i="1"/>
  <c r="G783" i="1" s="1"/>
  <c r="D784" i="1"/>
  <c r="G784" i="1" s="1"/>
  <c r="D785" i="1"/>
  <c r="D786" i="1"/>
  <c r="D787" i="1"/>
  <c r="G787" i="1" s="1"/>
  <c r="D788" i="1"/>
  <c r="G788" i="1" s="1"/>
  <c r="D789" i="1"/>
  <c r="D790" i="1"/>
  <c r="D791" i="1"/>
  <c r="G791" i="1" s="1"/>
  <c r="D792" i="1"/>
  <c r="G792" i="1" s="1"/>
  <c r="D793" i="1"/>
  <c r="D794" i="1"/>
  <c r="D795" i="1"/>
  <c r="G795" i="1" s="1"/>
  <c r="D796" i="1"/>
  <c r="G796" i="1" s="1"/>
  <c r="D797" i="1"/>
  <c r="D798" i="1"/>
  <c r="D799" i="1"/>
  <c r="G799" i="1" s="1"/>
  <c r="D800" i="1"/>
  <c r="G800" i="1" s="1"/>
  <c r="D801" i="1"/>
  <c r="D802" i="1"/>
  <c r="D803" i="1"/>
  <c r="G803" i="1" s="1"/>
  <c r="D804" i="1"/>
  <c r="G804" i="1" s="1"/>
  <c r="D805" i="1"/>
  <c r="D806" i="1"/>
  <c r="D807" i="1"/>
  <c r="G807" i="1" s="1"/>
  <c r="D808" i="1"/>
  <c r="G808" i="1" s="1"/>
  <c r="D809" i="1"/>
  <c r="D810" i="1"/>
  <c r="D811" i="1"/>
  <c r="G811" i="1" s="1"/>
  <c r="D812" i="1"/>
  <c r="G812" i="1" s="1"/>
  <c r="D813" i="1"/>
  <c r="D814" i="1"/>
  <c r="D815" i="1"/>
  <c r="G815" i="1" s="1"/>
  <c r="D816" i="1"/>
  <c r="G816" i="1" s="1"/>
  <c r="D817" i="1"/>
  <c r="D818" i="1"/>
  <c r="D819" i="1"/>
  <c r="G819" i="1" s="1"/>
  <c r="D820" i="1"/>
  <c r="G820" i="1" s="1"/>
  <c r="D821" i="1"/>
  <c r="D822" i="1"/>
  <c r="D823" i="1"/>
  <c r="G823" i="1" s="1"/>
  <c r="D824" i="1"/>
  <c r="G824" i="1" s="1"/>
  <c r="D825" i="1"/>
  <c r="D826" i="1"/>
  <c r="D827" i="1"/>
  <c r="G827" i="1" s="1"/>
  <c r="D828" i="1"/>
  <c r="G828" i="1" s="1"/>
  <c r="D829" i="1"/>
  <c r="D830" i="1"/>
  <c r="D831" i="1"/>
  <c r="G831" i="1" s="1"/>
  <c r="D832" i="1"/>
  <c r="G832" i="1" s="1"/>
  <c r="D833" i="1"/>
  <c r="D834" i="1"/>
  <c r="D835" i="1"/>
  <c r="G835" i="1" s="1"/>
  <c r="D836" i="1"/>
  <c r="G836" i="1" s="1"/>
  <c r="D837" i="1"/>
  <c r="D838" i="1"/>
  <c r="D839" i="1"/>
  <c r="G839" i="1" s="1"/>
  <c r="D840" i="1"/>
  <c r="G840" i="1" s="1"/>
  <c r="D841" i="1"/>
  <c r="D842" i="1"/>
  <c r="D843" i="1"/>
  <c r="G843" i="1" s="1"/>
  <c r="D844" i="1"/>
  <c r="G844" i="1" s="1"/>
  <c r="D845" i="1"/>
  <c r="D846" i="1"/>
  <c r="D847" i="1"/>
  <c r="G847" i="1" s="1"/>
  <c r="D848" i="1"/>
  <c r="G848" i="1" s="1"/>
  <c r="D849" i="1"/>
  <c r="D850" i="1"/>
  <c r="D851" i="1"/>
  <c r="G851" i="1" s="1"/>
  <c r="D852" i="1"/>
  <c r="G852" i="1" s="1"/>
  <c r="D853" i="1"/>
  <c r="D854" i="1"/>
  <c r="D855" i="1"/>
  <c r="G855" i="1" s="1"/>
  <c r="D856" i="1"/>
  <c r="G856" i="1" s="1"/>
  <c r="D857" i="1"/>
  <c r="D858" i="1"/>
  <c r="D859" i="1"/>
  <c r="G859" i="1" s="1"/>
  <c r="D860" i="1"/>
  <c r="G860" i="1" s="1"/>
  <c r="D861" i="1"/>
  <c r="D862" i="1"/>
  <c r="D863" i="1"/>
  <c r="G863" i="1" s="1"/>
  <c r="D864" i="1"/>
  <c r="G864" i="1" s="1"/>
  <c r="D865" i="1"/>
  <c r="D866" i="1"/>
  <c r="D867" i="1"/>
  <c r="G867" i="1" s="1"/>
  <c r="D868" i="1"/>
  <c r="G868" i="1" s="1"/>
  <c r="D869" i="1"/>
  <c r="D870" i="1"/>
  <c r="D871" i="1"/>
  <c r="G871" i="1" s="1"/>
  <c r="D872" i="1"/>
  <c r="G872" i="1" s="1"/>
  <c r="D873" i="1"/>
  <c r="D874" i="1"/>
  <c r="D875" i="1"/>
  <c r="G875" i="1" s="1"/>
  <c r="D876" i="1"/>
  <c r="G876" i="1" s="1"/>
  <c r="D877" i="1"/>
  <c r="D878" i="1"/>
  <c r="D879" i="1"/>
  <c r="G879" i="1" s="1"/>
  <c r="D880" i="1"/>
  <c r="G880" i="1" s="1"/>
  <c r="D881" i="1"/>
  <c r="D882" i="1"/>
  <c r="D883" i="1"/>
  <c r="G883" i="1" s="1"/>
  <c r="D884" i="1"/>
  <c r="G884" i="1" s="1"/>
  <c r="D885" i="1"/>
  <c r="D886" i="1"/>
  <c r="D887" i="1"/>
  <c r="G887" i="1" s="1"/>
  <c r="D888" i="1"/>
  <c r="G888" i="1" s="1"/>
  <c r="D889" i="1"/>
  <c r="D890" i="1"/>
  <c r="D891" i="1"/>
  <c r="G891" i="1" s="1"/>
  <c r="D892" i="1"/>
  <c r="G892" i="1" s="1"/>
  <c r="D893" i="1"/>
  <c r="D894" i="1"/>
  <c r="D895" i="1"/>
  <c r="G895" i="1" s="1"/>
  <c r="D896" i="1"/>
  <c r="G896" i="1" s="1"/>
  <c r="D897" i="1"/>
  <c r="D898" i="1"/>
  <c r="D899" i="1"/>
  <c r="G899" i="1" s="1"/>
  <c r="D900" i="1"/>
  <c r="G900" i="1" s="1"/>
  <c r="D901" i="1"/>
  <c r="D902" i="1"/>
  <c r="D903" i="1"/>
  <c r="G903" i="1" s="1"/>
  <c r="D904" i="1"/>
  <c r="G904" i="1" s="1"/>
  <c r="D905" i="1"/>
  <c r="D906" i="1"/>
  <c r="D907" i="1"/>
  <c r="G907" i="1" s="1"/>
  <c r="D908" i="1"/>
  <c r="G908" i="1" s="1"/>
  <c r="D909" i="1"/>
  <c r="D910" i="1"/>
  <c r="D911" i="1"/>
  <c r="G911" i="1" s="1"/>
  <c r="D912" i="1"/>
  <c r="G912" i="1" s="1"/>
  <c r="D913" i="1"/>
  <c r="D914" i="1"/>
  <c r="D915" i="1"/>
  <c r="G915" i="1" s="1"/>
  <c r="D916" i="1"/>
  <c r="G916" i="1" s="1"/>
  <c r="D917" i="1"/>
  <c r="D918" i="1"/>
  <c r="D919" i="1"/>
  <c r="G919" i="1" s="1"/>
  <c r="D920" i="1"/>
  <c r="G920" i="1" s="1"/>
  <c r="D921" i="1"/>
  <c r="D922" i="1"/>
  <c r="D923" i="1"/>
  <c r="G923" i="1" s="1"/>
  <c r="D924" i="1"/>
  <c r="G924" i="1" s="1"/>
  <c r="D925" i="1"/>
  <c r="D926" i="1"/>
  <c r="D927" i="1"/>
  <c r="G927" i="1" s="1"/>
  <c r="D928" i="1"/>
  <c r="G928" i="1" s="1"/>
  <c r="D929" i="1"/>
  <c r="D930" i="1"/>
  <c r="D931" i="1"/>
  <c r="G931" i="1" s="1"/>
  <c r="D932" i="1"/>
  <c r="G932" i="1" s="1"/>
  <c r="D933" i="1"/>
  <c r="D934" i="1"/>
  <c r="D935" i="1"/>
  <c r="G935" i="1" s="1"/>
  <c r="D936" i="1"/>
  <c r="G936" i="1" s="1"/>
  <c r="D937" i="1"/>
  <c r="D938" i="1"/>
  <c r="D939" i="1"/>
  <c r="G939" i="1" s="1"/>
  <c r="D940" i="1"/>
  <c r="G940" i="1" s="1"/>
  <c r="D941" i="1"/>
  <c r="D942" i="1"/>
  <c r="D943" i="1"/>
  <c r="G943" i="1" s="1"/>
  <c r="D944" i="1"/>
  <c r="G944" i="1" s="1"/>
  <c r="D945" i="1"/>
  <c r="D946" i="1"/>
  <c r="D947" i="1"/>
  <c r="G947" i="1" s="1"/>
  <c r="D948" i="1"/>
  <c r="G948" i="1" s="1"/>
  <c r="D949" i="1"/>
  <c r="D950" i="1"/>
  <c r="D951" i="1"/>
  <c r="G951" i="1" s="1"/>
  <c r="D952" i="1"/>
  <c r="G952" i="1" s="1"/>
  <c r="D953" i="1"/>
  <c r="D954" i="1"/>
  <c r="D955" i="1"/>
  <c r="G955" i="1" s="1"/>
  <c r="D956" i="1"/>
  <c r="G956" i="1" s="1"/>
  <c r="D957" i="1"/>
  <c r="D958" i="1"/>
  <c r="D959" i="1"/>
  <c r="G959" i="1" s="1"/>
  <c r="D960" i="1"/>
  <c r="G960" i="1" s="1"/>
  <c r="D961" i="1"/>
  <c r="D962" i="1"/>
  <c r="D963" i="1"/>
  <c r="G963" i="1" s="1"/>
  <c r="D964" i="1"/>
  <c r="G964" i="1" s="1"/>
  <c r="D965" i="1"/>
  <c r="D966" i="1"/>
  <c r="D967" i="1"/>
  <c r="G967" i="1" s="1"/>
  <c r="D968" i="1"/>
  <c r="G968" i="1" s="1"/>
  <c r="D969" i="1"/>
  <c r="D970" i="1"/>
  <c r="D971" i="1"/>
  <c r="G971" i="1" s="1"/>
  <c r="D972" i="1"/>
  <c r="G972" i="1" s="1"/>
  <c r="D973" i="1"/>
  <c r="D974" i="1"/>
  <c r="D975" i="1"/>
  <c r="G975" i="1" s="1"/>
  <c r="D976" i="1"/>
  <c r="G976" i="1" s="1"/>
  <c r="D977" i="1"/>
  <c r="D978" i="1"/>
  <c r="D979" i="1"/>
  <c r="G979" i="1" s="1"/>
  <c r="D980" i="1"/>
  <c r="G980" i="1" s="1"/>
  <c r="D981" i="1"/>
  <c r="D982" i="1"/>
  <c r="D983" i="1"/>
  <c r="G983" i="1" s="1"/>
  <c r="D984" i="1"/>
  <c r="G984" i="1" s="1"/>
  <c r="D985" i="1"/>
  <c r="D986" i="1"/>
  <c r="D987" i="1"/>
  <c r="G987" i="1" s="1"/>
  <c r="D988" i="1"/>
  <c r="G988" i="1" s="1"/>
  <c r="D989" i="1"/>
  <c r="D990" i="1"/>
  <c r="D991" i="1"/>
  <c r="G991" i="1" s="1"/>
  <c r="D992" i="1"/>
  <c r="G992" i="1" s="1"/>
  <c r="D993" i="1"/>
  <c r="D994" i="1"/>
  <c r="D995" i="1"/>
  <c r="G995" i="1" s="1"/>
  <c r="D996" i="1"/>
  <c r="G996" i="1" s="1"/>
  <c r="D997" i="1"/>
  <c r="D998" i="1"/>
  <c r="D999" i="1"/>
  <c r="G999" i="1" s="1"/>
  <c r="D1000" i="1"/>
  <c r="G1000" i="1" s="1"/>
  <c r="D1001" i="1"/>
  <c r="D1002" i="1"/>
  <c r="D1003" i="1"/>
  <c r="G1003" i="1" s="1"/>
  <c r="D1004" i="1"/>
  <c r="G1004" i="1" s="1"/>
  <c r="D1005" i="1"/>
  <c r="D1006" i="1"/>
  <c r="D1007" i="1"/>
  <c r="G1007" i="1" s="1"/>
  <c r="D1008" i="1"/>
  <c r="G1008" i="1" s="1"/>
  <c r="D1009" i="1"/>
  <c r="D1010" i="1"/>
  <c r="D1011" i="1"/>
  <c r="G1011" i="1" s="1"/>
  <c r="D1012" i="1"/>
  <c r="G1012" i="1" s="1"/>
  <c r="D1013" i="1"/>
  <c r="D1014" i="1"/>
  <c r="D1015" i="1"/>
  <c r="G1015" i="1" s="1"/>
  <c r="D1016" i="1"/>
  <c r="G1016" i="1" s="1"/>
  <c r="D1017" i="1"/>
  <c r="D1018" i="1"/>
  <c r="D1019" i="1"/>
  <c r="G1019" i="1" s="1"/>
  <c r="D1020" i="1"/>
  <c r="G1020" i="1" s="1"/>
  <c r="D1021" i="1"/>
  <c r="D1022" i="1"/>
  <c r="D1023" i="1"/>
  <c r="G1023" i="1" s="1"/>
  <c r="D1024" i="1"/>
  <c r="G1024" i="1" s="1"/>
  <c r="D1025" i="1"/>
  <c r="D1026" i="1"/>
  <c r="D1027" i="1"/>
  <c r="G1027" i="1" s="1"/>
  <c r="D1028" i="1"/>
  <c r="G1028" i="1" s="1"/>
  <c r="D1029" i="1"/>
  <c r="D1030" i="1"/>
  <c r="D1031" i="1"/>
  <c r="G1031" i="1" s="1"/>
  <c r="D1032" i="1"/>
  <c r="G1032" i="1" s="1"/>
  <c r="D1033" i="1"/>
  <c r="D1034" i="1"/>
  <c r="D1035" i="1"/>
  <c r="G1035" i="1" s="1"/>
  <c r="D1036" i="1"/>
  <c r="G1036" i="1" s="1"/>
  <c r="D1037" i="1"/>
  <c r="D1038" i="1"/>
  <c r="D1039" i="1"/>
  <c r="G1039" i="1" s="1"/>
  <c r="D1040" i="1"/>
  <c r="G1040" i="1" s="1"/>
  <c r="D1041" i="1"/>
  <c r="D1042" i="1"/>
  <c r="D1043" i="1"/>
  <c r="G1043" i="1" s="1"/>
  <c r="D1044" i="1"/>
  <c r="G1044" i="1" s="1"/>
  <c r="D1045" i="1"/>
  <c r="D1046" i="1"/>
  <c r="D1047" i="1"/>
  <c r="G1047" i="1" s="1"/>
  <c r="D1048" i="1"/>
  <c r="G1048" i="1" s="1"/>
  <c r="D1049" i="1"/>
  <c r="D1050" i="1"/>
  <c r="D1051" i="1"/>
  <c r="G1051" i="1" s="1"/>
  <c r="D1052" i="1"/>
  <c r="G1052" i="1" s="1"/>
  <c r="D1053" i="1"/>
  <c r="D1054" i="1"/>
  <c r="D1055" i="1"/>
  <c r="G1055" i="1" s="1"/>
  <c r="D1056" i="1"/>
  <c r="G1056" i="1" s="1"/>
  <c r="D1057" i="1"/>
  <c r="D1058" i="1"/>
  <c r="D1059" i="1"/>
  <c r="G1059" i="1" s="1"/>
  <c r="D1060" i="1"/>
  <c r="G1060" i="1" s="1"/>
  <c r="D1061" i="1"/>
  <c r="D1062" i="1"/>
  <c r="D1063" i="1"/>
  <c r="G1063" i="1" s="1"/>
  <c r="D1064" i="1"/>
  <c r="G1064" i="1" s="1"/>
  <c r="D1065" i="1"/>
  <c r="D1066" i="1"/>
  <c r="D1067" i="1"/>
  <c r="G1067" i="1" s="1"/>
  <c r="D1068" i="1"/>
  <c r="G1068" i="1" s="1"/>
  <c r="D1069" i="1"/>
  <c r="D1070" i="1"/>
  <c r="D1071" i="1"/>
  <c r="G1071" i="1" s="1"/>
  <c r="D1072" i="1"/>
  <c r="G1072" i="1" s="1"/>
  <c r="D1073" i="1"/>
  <c r="D1074" i="1"/>
  <c r="D1075" i="1"/>
  <c r="G1075" i="1" s="1"/>
  <c r="D1076" i="1"/>
  <c r="G1076" i="1" s="1"/>
  <c r="D1077" i="1"/>
  <c r="D1078" i="1"/>
  <c r="D1079" i="1"/>
  <c r="G1079" i="1" s="1"/>
  <c r="D1080" i="1"/>
  <c r="G1080" i="1" s="1"/>
  <c r="D1081" i="1"/>
  <c r="D1082" i="1"/>
  <c r="D1083" i="1"/>
  <c r="G1083" i="1" s="1"/>
  <c r="D1084" i="1"/>
  <c r="G1084" i="1" s="1"/>
  <c r="D1085" i="1"/>
  <c r="D1086" i="1"/>
  <c r="D1087" i="1"/>
  <c r="G1087" i="1" s="1"/>
  <c r="D1088" i="1"/>
  <c r="G1088" i="1" s="1"/>
  <c r="D1089" i="1"/>
  <c r="D1090" i="1"/>
  <c r="D1091" i="1"/>
  <c r="G1091" i="1" s="1"/>
  <c r="D1092" i="1"/>
  <c r="G1092" i="1" s="1"/>
  <c r="D1093" i="1"/>
  <c r="D1094" i="1"/>
  <c r="D1095" i="1"/>
  <c r="G1095" i="1" s="1"/>
  <c r="D1096" i="1"/>
  <c r="G1096" i="1" s="1"/>
  <c r="D1097" i="1"/>
  <c r="D1098" i="1"/>
  <c r="D1099" i="1"/>
  <c r="G1099" i="1" s="1"/>
  <c r="D1100" i="1"/>
  <c r="G1100" i="1" s="1"/>
  <c r="D1101" i="1"/>
  <c r="D1102" i="1"/>
  <c r="D1103" i="1"/>
  <c r="G1103" i="1" s="1"/>
  <c r="D1104" i="1"/>
  <c r="G1104" i="1" s="1"/>
  <c r="D1105" i="1"/>
  <c r="D1106" i="1"/>
  <c r="D1107" i="1"/>
  <c r="G1107" i="1" s="1"/>
  <c r="D1108" i="1"/>
  <c r="G1108" i="1" s="1"/>
  <c r="D1109" i="1"/>
  <c r="D1110" i="1"/>
  <c r="D1111" i="1"/>
  <c r="G1111" i="1" s="1"/>
  <c r="D1112" i="1"/>
  <c r="G1112" i="1" s="1"/>
  <c r="D1113" i="1"/>
  <c r="D1114" i="1"/>
  <c r="D1115" i="1"/>
  <c r="G1115" i="1" s="1"/>
  <c r="D1116" i="1"/>
  <c r="G1116" i="1" s="1"/>
  <c r="D1117" i="1"/>
  <c r="D1118" i="1"/>
  <c r="D1119" i="1"/>
  <c r="G1119" i="1" s="1"/>
  <c r="D1120" i="1"/>
  <c r="G1120" i="1" s="1"/>
  <c r="D1121" i="1"/>
  <c r="D1122" i="1"/>
  <c r="D1123" i="1"/>
  <c r="G1123" i="1" s="1"/>
  <c r="D1124" i="1"/>
  <c r="G1124" i="1" s="1"/>
  <c r="D1125" i="1"/>
  <c r="D1126" i="1"/>
  <c r="D1127" i="1"/>
  <c r="G1127" i="1" s="1"/>
  <c r="D1128" i="1"/>
  <c r="G1128" i="1" s="1"/>
  <c r="D1129" i="1"/>
  <c r="D1130" i="1"/>
  <c r="D1131" i="1"/>
  <c r="G1131" i="1" s="1"/>
  <c r="D1132" i="1"/>
  <c r="G1132" i="1" s="1"/>
  <c r="D1133" i="1"/>
  <c r="D1134" i="1"/>
  <c r="D1135" i="1"/>
  <c r="G1135" i="1" s="1"/>
  <c r="D1136" i="1"/>
  <c r="G1136" i="1" s="1"/>
  <c r="D1137" i="1"/>
  <c r="D1138" i="1"/>
  <c r="D1139" i="1"/>
  <c r="G1139" i="1" s="1"/>
  <c r="D1140" i="1"/>
  <c r="G1140" i="1" s="1"/>
  <c r="D1141" i="1"/>
  <c r="D1142" i="1"/>
  <c r="D1143" i="1"/>
  <c r="G1143" i="1" s="1"/>
  <c r="D1144" i="1"/>
  <c r="G1144" i="1" s="1"/>
  <c r="D1145" i="1"/>
  <c r="D1146" i="1"/>
  <c r="D1147" i="1"/>
  <c r="G1147" i="1" s="1"/>
  <c r="D1148" i="1"/>
  <c r="G1148" i="1" s="1"/>
  <c r="D1149" i="1"/>
  <c r="D1150" i="1"/>
  <c r="D1151" i="1"/>
  <c r="G1151" i="1" s="1"/>
  <c r="D1152" i="1"/>
  <c r="G1152" i="1" s="1"/>
  <c r="D1153" i="1"/>
  <c r="D1154" i="1"/>
  <c r="D1155" i="1"/>
  <c r="G1155" i="1" s="1"/>
  <c r="D1156" i="1"/>
  <c r="G1156" i="1" s="1"/>
  <c r="D1157" i="1"/>
  <c r="D1158" i="1"/>
  <c r="D1159" i="1"/>
  <c r="G1159" i="1" s="1"/>
  <c r="D1160" i="1"/>
  <c r="G1160" i="1" s="1"/>
  <c r="D1161" i="1"/>
  <c r="D1162" i="1"/>
  <c r="D1163" i="1"/>
  <c r="G1163" i="1" s="1"/>
  <c r="D1164" i="1"/>
  <c r="G1164" i="1" s="1"/>
  <c r="D1165" i="1"/>
  <c r="D1166" i="1"/>
  <c r="D1167" i="1"/>
  <c r="G1167" i="1" s="1"/>
  <c r="D1168" i="1"/>
  <c r="G1168" i="1" s="1"/>
  <c r="D1169" i="1"/>
  <c r="D1170" i="1"/>
  <c r="D1171" i="1"/>
  <c r="G1171" i="1" s="1"/>
  <c r="D1172" i="1"/>
  <c r="G1172" i="1" s="1"/>
  <c r="D1173" i="1"/>
  <c r="D1174" i="1"/>
  <c r="D1175" i="1"/>
  <c r="G1175" i="1" s="1"/>
  <c r="D1176" i="1"/>
  <c r="G1176" i="1" s="1"/>
  <c r="D1177" i="1"/>
  <c r="D1178" i="1"/>
  <c r="D1179" i="1"/>
  <c r="G1179" i="1" s="1"/>
  <c r="D1180" i="1"/>
  <c r="G1180" i="1" s="1"/>
  <c r="D1181" i="1"/>
  <c r="D1182" i="1"/>
  <c r="D1183" i="1"/>
  <c r="G1183" i="1" s="1"/>
  <c r="D1184" i="1"/>
  <c r="G1184" i="1" s="1"/>
  <c r="D1185" i="1"/>
  <c r="D1186" i="1"/>
  <c r="D1187" i="1"/>
  <c r="G1187" i="1" s="1"/>
  <c r="D1188" i="1"/>
  <c r="G1188" i="1" s="1"/>
  <c r="D1189" i="1"/>
  <c r="D1190" i="1"/>
  <c r="D1191" i="1"/>
  <c r="G1191" i="1" s="1"/>
  <c r="D1192" i="1"/>
  <c r="G1192" i="1" s="1"/>
  <c r="D1193" i="1"/>
  <c r="D1194" i="1"/>
  <c r="D1195" i="1"/>
  <c r="G1195" i="1" s="1"/>
  <c r="D1196" i="1"/>
  <c r="G1196" i="1" s="1"/>
  <c r="D1197" i="1"/>
  <c r="D1198" i="1"/>
  <c r="D1199" i="1"/>
  <c r="G1199" i="1" s="1"/>
  <c r="D1200" i="1"/>
  <c r="G1200" i="1" s="1"/>
  <c r="D1201" i="1"/>
  <c r="D1202" i="1"/>
  <c r="D1203" i="1"/>
  <c r="G1203" i="1" s="1"/>
  <c r="D1204" i="1"/>
  <c r="G1204" i="1" s="1"/>
  <c r="D1205" i="1"/>
  <c r="D1206" i="1"/>
  <c r="D1207" i="1"/>
  <c r="G1207" i="1" s="1"/>
  <c r="D1208" i="1"/>
  <c r="G1208" i="1" s="1"/>
  <c r="D1209" i="1"/>
  <c r="D1210" i="1"/>
  <c r="D1211" i="1"/>
  <c r="G1211" i="1" s="1"/>
  <c r="D1212" i="1"/>
  <c r="G1212" i="1" s="1"/>
  <c r="D1213" i="1"/>
  <c r="D1214" i="1"/>
  <c r="D1215" i="1"/>
  <c r="G1215" i="1" s="1"/>
  <c r="D1216" i="1"/>
  <c r="G1216" i="1" s="1"/>
  <c r="D1217" i="1"/>
  <c r="D1218" i="1"/>
  <c r="D1219" i="1"/>
  <c r="G1219" i="1" s="1"/>
  <c r="D1220" i="1"/>
  <c r="G1220" i="1" s="1"/>
  <c r="D1221" i="1"/>
  <c r="D1222" i="1"/>
  <c r="D1223" i="1"/>
  <c r="G1223" i="1" s="1"/>
  <c r="D1224" i="1"/>
  <c r="G1224" i="1" s="1"/>
  <c r="D1225" i="1"/>
  <c r="D1226" i="1"/>
  <c r="D1227" i="1"/>
  <c r="G1227" i="1" s="1"/>
  <c r="D1228" i="1"/>
  <c r="G1228" i="1" s="1"/>
  <c r="D1229" i="1"/>
  <c r="D1230" i="1"/>
  <c r="D1231" i="1"/>
  <c r="G1231" i="1" s="1"/>
  <c r="D1232" i="1"/>
  <c r="G1232" i="1" s="1"/>
  <c r="D1233" i="1"/>
  <c r="D1234" i="1"/>
  <c r="D1235" i="1"/>
  <c r="G1235" i="1" s="1"/>
  <c r="D1236" i="1"/>
  <c r="G1236" i="1" s="1"/>
  <c r="D1237" i="1"/>
  <c r="D1238" i="1"/>
  <c r="D1239" i="1"/>
  <c r="G1239" i="1" s="1"/>
  <c r="D1240" i="1"/>
  <c r="G1240" i="1" s="1"/>
  <c r="D1241" i="1"/>
  <c r="D1242" i="1"/>
  <c r="D1243" i="1"/>
  <c r="G1243" i="1" s="1"/>
  <c r="D1244" i="1"/>
  <c r="G1244" i="1" s="1"/>
  <c r="D1245" i="1"/>
  <c r="D1246" i="1"/>
  <c r="D1247" i="1"/>
  <c r="G1247" i="1" s="1"/>
  <c r="D1248" i="1"/>
  <c r="G1248" i="1" s="1"/>
  <c r="D1249" i="1"/>
  <c r="D1250" i="1"/>
  <c r="D1251" i="1"/>
  <c r="G1251" i="1" s="1"/>
  <c r="D1252" i="1"/>
  <c r="G1252" i="1" s="1"/>
  <c r="D1253" i="1"/>
  <c r="D1254" i="1"/>
  <c r="D1255" i="1"/>
  <c r="G1255" i="1" s="1"/>
  <c r="D1256" i="1"/>
  <c r="G1256" i="1" s="1"/>
  <c r="D1257" i="1"/>
  <c r="D1258" i="1"/>
  <c r="D1259" i="1"/>
  <c r="G1259" i="1" s="1"/>
  <c r="D1260" i="1"/>
  <c r="G1260" i="1" s="1"/>
  <c r="D1261" i="1"/>
  <c r="D1262" i="1"/>
  <c r="D1263" i="1"/>
  <c r="G1263" i="1" s="1"/>
  <c r="D1264" i="1"/>
  <c r="G1264" i="1" s="1"/>
  <c r="D1265" i="1"/>
  <c r="D1266" i="1"/>
  <c r="D1267" i="1"/>
  <c r="G1267" i="1" s="1"/>
  <c r="D1268" i="1"/>
  <c r="G1268" i="1" s="1"/>
  <c r="D1269" i="1"/>
  <c r="D1270" i="1"/>
  <c r="D1271" i="1"/>
  <c r="G1271" i="1" s="1"/>
  <c r="D1272" i="1"/>
  <c r="G1272" i="1" s="1"/>
  <c r="D1273" i="1"/>
  <c r="D1274" i="1"/>
  <c r="D1275" i="1"/>
  <c r="G1275" i="1" s="1"/>
  <c r="D1276" i="1"/>
  <c r="G1276" i="1" s="1"/>
  <c r="D1277" i="1"/>
  <c r="D1278" i="1"/>
  <c r="D1279" i="1"/>
  <c r="G1279" i="1" s="1"/>
  <c r="D1280" i="1"/>
  <c r="G1280" i="1" s="1"/>
  <c r="D1281" i="1"/>
  <c r="D1282" i="1"/>
  <c r="D1283" i="1"/>
  <c r="G1283" i="1" s="1"/>
  <c r="D1284" i="1"/>
  <c r="G1284" i="1" s="1"/>
  <c r="D1285" i="1"/>
  <c r="D1286" i="1"/>
  <c r="D1287" i="1"/>
  <c r="G1287" i="1" s="1"/>
  <c r="D1288" i="1"/>
  <c r="G1288" i="1" s="1"/>
  <c r="D1289" i="1"/>
  <c r="D1290" i="1"/>
  <c r="D1291" i="1"/>
  <c r="G1291" i="1" s="1"/>
  <c r="D1292" i="1"/>
  <c r="G1292" i="1" s="1"/>
  <c r="D1293" i="1"/>
  <c r="D1294" i="1"/>
  <c r="D1295" i="1"/>
  <c r="G1295" i="1" s="1"/>
  <c r="D1296" i="1"/>
  <c r="G1296" i="1" s="1"/>
  <c r="D1297" i="1"/>
  <c r="D1298" i="1"/>
  <c r="D1299" i="1"/>
  <c r="G1299" i="1" s="1"/>
  <c r="D1300" i="1"/>
  <c r="G1300" i="1" s="1"/>
  <c r="D1301" i="1"/>
  <c r="D1302" i="1"/>
  <c r="D1303" i="1"/>
  <c r="G1303" i="1" s="1"/>
  <c r="D1304" i="1"/>
  <c r="G1304" i="1" s="1"/>
  <c r="D1305" i="1"/>
  <c r="D1306" i="1"/>
  <c r="D1307" i="1"/>
  <c r="G1307" i="1" s="1"/>
  <c r="D1308" i="1"/>
  <c r="G1308" i="1" s="1"/>
  <c r="D1309" i="1"/>
  <c r="D1310" i="1"/>
  <c r="D1311" i="1"/>
  <c r="G1311" i="1" s="1"/>
  <c r="D1312" i="1"/>
  <c r="G1312" i="1" s="1"/>
  <c r="D1313" i="1"/>
  <c r="D1314" i="1"/>
  <c r="D1315" i="1"/>
  <c r="G1315" i="1" s="1"/>
  <c r="D1316" i="1"/>
  <c r="G1316" i="1" s="1"/>
  <c r="D1317" i="1"/>
  <c r="D1318" i="1"/>
  <c r="D1319" i="1"/>
  <c r="G1319" i="1" s="1"/>
  <c r="D1320" i="1"/>
  <c r="G1320" i="1" s="1"/>
  <c r="D1321" i="1"/>
  <c r="D1322" i="1"/>
  <c r="D1323" i="1"/>
  <c r="G1323" i="1" s="1"/>
  <c r="D1324" i="1"/>
  <c r="G1324" i="1" s="1"/>
  <c r="D1325" i="1"/>
  <c r="D1326" i="1"/>
  <c r="D1327" i="1"/>
  <c r="G1327" i="1" s="1"/>
  <c r="D1328" i="1"/>
  <c r="G1328" i="1" s="1"/>
  <c r="D1329" i="1"/>
  <c r="D1330" i="1"/>
  <c r="D1331" i="1"/>
  <c r="G1331" i="1" s="1"/>
  <c r="D1332" i="1"/>
  <c r="G1332" i="1" s="1"/>
  <c r="D1333" i="1"/>
  <c r="D1334" i="1"/>
  <c r="D1335" i="1"/>
  <c r="G1335" i="1" s="1"/>
  <c r="D1336" i="1"/>
  <c r="G1336" i="1" s="1"/>
  <c r="D1337" i="1"/>
  <c r="D1338" i="1"/>
  <c r="D1339" i="1"/>
  <c r="G1339" i="1" s="1"/>
  <c r="D1340" i="1"/>
  <c r="G1340" i="1" s="1"/>
  <c r="D1341" i="1"/>
  <c r="D1342" i="1"/>
  <c r="D1343" i="1"/>
  <c r="G1343" i="1" s="1"/>
  <c r="D1344" i="1"/>
  <c r="G1344" i="1" s="1"/>
  <c r="D1345" i="1"/>
  <c r="D1346" i="1"/>
  <c r="D1347" i="1"/>
  <c r="G1347" i="1" s="1"/>
  <c r="D1348" i="1"/>
  <c r="G1348" i="1" s="1"/>
  <c r="D1349" i="1"/>
  <c r="D1350" i="1"/>
  <c r="D1351" i="1"/>
  <c r="G1351" i="1" s="1"/>
  <c r="D1352" i="1"/>
  <c r="G1352" i="1" s="1"/>
  <c r="D1353" i="1"/>
  <c r="D1354" i="1"/>
  <c r="D1355" i="1"/>
  <c r="G1355" i="1" s="1"/>
  <c r="D1356" i="1"/>
  <c r="G1356" i="1" s="1"/>
  <c r="D1357" i="1"/>
  <c r="D1358" i="1"/>
  <c r="D1359" i="1"/>
  <c r="G1359" i="1" s="1"/>
  <c r="D1360" i="1"/>
  <c r="G1360" i="1" s="1"/>
  <c r="D1361" i="1"/>
  <c r="D1362" i="1"/>
  <c r="D1363" i="1"/>
  <c r="G1363" i="1" s="1"/>
  <c r="D1364" i="1"/>
  <c r="G1364" i="1" s="1"/>
  <c r="D1365" i="1"/>
  <c r="D1366" i="1"/>
  <c r="D1367" i="1"/>
  <c r="G1367" i="1" s="1"/>
  <c r="D1368" i="1"/>
  <c r="G1368" i="1" s="1"/>
  <c r="D1369" i="1"/>
  <c r="D1370" i="1"/>
  <c r="D1371" i="1"/>
  <c r="G1371" i="1" s="1"/>
  <c r="D1372" i="1"/>
  <c r="G1372" i="1" s="1"/>
  <c r="D1373" i="1"/>
  <c r="D1374" i="1"/>
  <c r="D1375" i="1"/>
  <c r="G1375" i="1" s="1"/>
  <c r="D1376" i="1"/>
  <c r="G1376" i="1" s="1"/>
  <c r="D1377" i="1"/>
  <c r="D1378" i="1"/>
  <c r="D1379" i="1"/>
  <c r="G1379" i="1" s="1"/>
  <c r="D1380" i="1"/>
  <c r="G1380" i="1" s="1"/>
  <c r="D1381" i="1"/>
  <c r="D1382" i="1"/>
  <c r="D1383" i="1"/>
  <c r="G1383" i="1" s="1"/>
  <c r="D1384" i="1"/>
  <c r="G1384" i="1" s="1"/>
  <c r="D1385" i="1"/>
  <c r="D1386" i="1"/>
  <c r="D1387" i="1"/>
  <c r="G1387" i="1" s="1"/>
  <c r="D1388" i="1"/>
  <c r="G1388" i="1" s="1"/>
  <c r="D1389" i="1"/>
  <c r="D1390" i="1"/>
  <c r="D1391" i="1"/>
  <c r="G1391" i="1" s="1"/>
  <c r="D1392" i="1"/>
  <c r="G1392" i="1" s="1"/>
  <c r="D1393" i="1"/>
  <c r="D1394" i="1"/>
  <c r="D1395" i="1"/>
  <c r="G1395" i="1" s="1"/>
  <c r="D1396" i="1"/>
  <c r="G1396" i="1" s="1"/>
  <c r="D1397" i="1"/>
  <c r="D1398" i="1"/>
  <c r="D1399" i="1"/>
  <c r="G1399" i="1" s="1"/>
  <c r="D1400" i="1"/>
  <c r="G1400" i="1" s="1"/>
  <c r="D1401" i="1"/>
  <c r="D1402" i="1"/>
  <c r="D1403" i="1"/>
  <c r="G1403" i="1" s="1"/>
  <c r="D1404" i="1"/>
  <c r="G1404" i="1" s="1"/>
  <c r="D1405" i="1"/>
  <c r="D1406" i="1"/>
  <c r="D1407" i="1"/>
  <c r="G1407" i="1" s="1"/>
  <c r="D1408" i="1"/>
  <c r="G1408" i="1" s="1"/>
  <c r="D1409" i="1"/>
  <c r="D1410" i="1"/>
  <c r="D1411" i="1"/>
  <c r="G1411" i="1" s="1"/>
  <c r="D1412" i="1"/>
  <c r="G1412" i="1" s="1"/>
  <c r="D1413" i="1"/>
  <c r="D1414" i="1"/>
  <c r="D1415" i="1"/>
  <c r="G1415" i="1" s="1"/>
  <c r="D1416" i="1"/>
  <c r="G1416" i="1" s="1"/>
  <c r="D1417" i="1"/>
  <c r="D1418" i="1"/>
  <c r="D1419" i="1"/>
  <c r="G1419" i="1" s="1"/>
  <c r="D1420" i="1"/>
  <c r="G1420" i="1" s="1"/>
  <c r="D1421" i="1"/>
  <c r="D1422" i="1"/>
  <c r="D1423" i="1"/>
  <c r="G1423" i="1" s="1"/>
  <c r="D1424" i="1"/>
  <c r="G1424" i="1" s="1"/>
  <c r="D1425" i="1"/>
  <c r="D1426" i="1"/>
  <c r="D1427" i="1"/>
  <c r="G1427" i="1" s="1"/>
  <c r="D1428" i="1"/>
  <c r="G1428" i="1" s="1"/>
  <c r="D1429" i="1"/>
  <c r="D1430" i="1"/>
  <c r="D1431" i="1"/>
  <c r="G1431" i="1" s="1"/>
  <c r="D1432" i="1"/>
  <c r="G1432" i="1" s="1"/>
  <c r="D1433" i="1"/>
  <c r="D1434" i="1"/>
  <c r="D1435" i="1"/>
  <c r="G1435" i="1" s="1"/>
  <c r="D1436" i="1"/>
  <c r="G1436" i="1" s="1"/>
  <c r="D1437" i="1"/>
  <c r="D1438" i="1"/>
  <c r="D1439" i="1"/>
  <c r="G1439" i="1" s="1"/>
  <c r="D1440" i="1"/>
  <c r="G1440" i="1" s="1"/>
  <c r="D1441" i="1"/>
  <c r="D1442" i="1"/>
  <c r="D1443" i="1"/>
  <c r="G1443" i="1" s="1"/>
  <c r="D1444" i="1"/>
  <c r="G1444" i="1" s="1"/>
  <c r="D1445" i="1"/>
  <c r="D1446" i="1"/>
  <c r="D1447" i="1"/>
  <c r="G1447" i="1" s="1"/>
  <c r="D1448" i="1"/>
  <c r="G1448" i="1" s="1"/>
  <c r="D1449" i="1"/>
  <c r="D1450" i="1"/>
  <c r="D1451" i="1"/>
  <c r="G1451" i="1" s="1"/>
  <c r="D1452" i="1"/>
  <c r="G1452" i="1" s="1"/>
  <c r="D1453" i="1"/>
  <c r="D1454" i="1"/>
  <c r="D1455" i="1"/>
  <c r="G1455" i="1" s="1"/>
  <c r="D1456" i="1"/>
  <c r="G1456" i="1" s="1"/>
  <c r="D1457" i="1"/>
  <c r="D1458" i="1"/>
  <c r="D1459" i="1"/>
  <c r="G1459" i="1" s="1"/>
  <c r="D1460" i="1"/>
  <c r="G1460" i="1" s="1"/>
  <c r="D1461" i="1"/>
  <c r="D1462" i="1"/>
  <c r="D1463" i="1"/>
  <c r="G1463" i="1" s="1"/>
  <c r="D1464" i="1"/>
  <c r="G1464" i="1" s="1"/>
  <c r="D1465" i="1"/>
  <c r="D1466" i="1"/>
  <c r="D1467" i="1"/>
  <c r="G1467" i="1" s="1"/>
  <c r="D1468" i="1"/>
  <c r="G1468" i="1" s="1"/>
  <c r="D1469" i="1"/>
  <c r="D1470" i="1"/>
  <c r="D1471" i="1"/>
  <c r="G1471" i="1" s="1"/>
  <c r="D1472" i="1"/>
  <c r="G1472" i="1" s="1"/>
  <c r="D1473" i="1"/>
  <c r="D1474" i="1"/>
  <c r="D1475" i="1"/>
  <c r="G1475" i="1" s="1"/>
  <c r="D1476" i="1"/>
  <c r="G1476" i="1" s="1"/>
  <c r="D1477" i="1"/>
  <c r="D1478" i="1"/>
  <c r="D1479" i="1"/>
  <c r="G1479" i="1" s="1"/>
  <c r="D1480" i="1"/>
  <c r="G1480" i="1" s="1"/>
  <c r="D1481" i="1"/>
  <c r="D1482" i="1"/>
  <c r="D1483" i="1"/>
  <c r="G1483" i="1" s="1"/>
  <c r="D1484" i="1"/>
  <c r="G1484" i="1" s="1"/>
  <c r="D1485" i="1"/>
  <c r="D1486" i="1"/>
  <c r="D1487" i="1"/>
  <c r="G1487" i="1" s="1"/>
  <c r="D1488" i="1"/>
  <c r="G1488" i="1" s="1"/>
  <c r="D1489" i="1"/>
  <c r="D1490" i="1"/>
  <c r="D1491" i="1"/>
  <c r="G1491" i="1" s="1"/>
  <c r="D1492" i="1"/>
  <c r="G1492" i="1" s="1"/>
  <c r="D1493" i="1"/>
  <c r="D1494" i="1"/>
  <c r="D1495" i="1"/>
  <c r="G1495" i="1" s="1"/>
  <c r="D1496" i="1"/>
  <c r="G1496" i="1" s="1"/>
  <c r="D1497" i="1"/>
  <c r="D1498" i="1"/>
  <c r="D1499" i="1"/>
  <c r="G1499" i="1" s="1"/>
  <c r="D1500" i="1"/>
  <c r="G1500" i="1" s="1"/>
  <c r="D1501" i="1"/>
  <c r="D1502" i="1"/>
  <c r="D1503" i="1"/>
  <c r="G1503" i="1" s="1"/>
  <c r="D1504" i="1"/>
  <c r="G1504" i="1" s="1"/>
  <c r="D1505" i="1"/>
  <c r="D1506" i="1"/>
  <c r="D1507" i="1"/>
  <c r="G1507" i="1" s="1"/>
  <c r="D1508" i="1"/>
  <c r="G1508" i="1" s="1"/>
  <c r="D1509" i="1"/>
  <c r="D1510" i="1"/>
  <c r="D1511" i="1"/>
  <c r="G1511" i="1" s="1"/>
  <c r="D1512" i="1"/>
  <c r="G1512" i="1" s="1"/>
  <c r="D1513" i="1"/>
  <c r="D1514" i="1"/>
  <c r="D1515" i="1"/>
  <c r="G1515" i="1" s="1"/>
  <c r="D1516" i="1"/>
  <c r="G1516" i="1" s="1"/>
  <c r="D1517" i="1"/>
  <c r="D1518" i="1"/>
  <c r="D1519" i="1"/>
  <c r="G1519" i="1" s="1"/>
  <c r="D1520" i="1"/>
  <c r="G1520" i="1" s="1"/>
  <c r="D1521" i="1"/>
  <c r="D1522" i="1"/>
  <c r="D1523" i="1"/>
  <c r="G1523" i="1" s="1"/>
  <c r="D1524" i="1"/>
  <c r="G1524" i="1" s="1"/>
  <c r="D1525" i="1"/>
  <c r="D1526" i="1"/>
  <c r="D1527" i="1"/>
  <c r="G1527" i="1" s="1"/>
  <c r="D1528" i="1"/>
  <c r="G1528" i="1" s="1"/>
  <c r="D1529" i="1"/>
  <c r="D1530" i="1"/>
  <c r="D1531" i="1"/>
  <c r="G1531" i="1" s="1"/>
  <c r="D1532" i="1"/>
  <c r="G1532" i="1" s="1"/>
  <c r="D1533" i="1"/>
  <c r="D1534" i="1"/>
  <c r="D1535" i="1"/>
  <c r="G1535" i="1" s="1"/>
  <c r="D1536" i="1"/>
  <c r="G1536" i="1" s="1"/>
  <c r="D1537" i="1"/>
  <c r="D1538" i="1"/>
  <c r="D1539" i="1"/>
  <c r="G1539" i="1" s="1"/>
  <c r="D1540" i="1"/>
  <c r="G1540" i="1" s="1"/>
  <c r="D1541" i="1"/>
  <c r="D1542" i="1"/>
  <c r="D1543" i="1"/>
  <c r="G1543" i="1" s="1"/>
  <c r="D1544" i="1"/>
  <c r="D1545" i="1"/>
  <c r="D1546" i="1"/>
  <c r="D1547" i="1"/>
  <c r="G1547" i="1" s="1"/>
  <c r="D1548" i="1"/>
  <c r="D1549" i="1"/>
  <c r="D1550" i="1"/>
  <c r="D1551" i="1"/>
  <c r="G1551" i="1" s="1"/>
  <c r="D1552" i="1"/>
  <c r="D1553" i="1"/>
  <c r="D1554" i="1"/>
  <c r="D1555" i="1"/>
  <c r="G1555" i="1" s="1"/>
  <c r="D1556" i="1"/>
  <c r="D1557" i="1"/>
  <c r="D1558" i="1"/>
  <c r="D1559" i="1"/>
  <c r="G1559" i="1" s="1"/>
  <c r="D1560" i="1"/>
  <c r="D1561" i="1"/>
  <c r="D1562" i="1"/>
  <c r="D1563" i="1"/>
  <c r="G1563" i="1" s="1"/>
  <c r="D1564" i="1"/>
  <c r="D1565" i="1"/>
  <c r="D1566" i="1"/>
  <c r="D1567" i="1"/>
  <c r="G1567" i="1" s="1"/>
  <c r="D1568" i="1"/>
  <c r="D1569" i="1"/>
  <c r="D1570" i="1"/>
  <c r="D1571" i="1"/>
  <c r="G1571" i="1" s="1"/>
  <c r="D1572" i="1"/>
  <c r="D1573" i="1"/>
  <c r="D1574" i="1"/>
  <c r="D1575" i="1"/>
  <c r="G1575" i="1" s="1"/>
  <c r="D1576" i="1"/>
  <c r="D1577" i="1"/>
  <c r="D1578" i="1"/>
  <c r="D1579" i="1"/>
  <c r="G1579" i="1" s="1"/>
  <c r="D1580" i="1"/>
  <c r="D1581" i="1"/>
  <c r="D1582" i="1"/>
  <c r="D1583" i="1"/>
  <c r="G1583" i="1" s="1"/>
  <c r="D1584" i="1"/>
  <c r="D1585" i="1"/>
  <c r="D1586" i="1"/>
  <c r="D1587" i="1"/>
  <c r="G1587" i="1" s="1"/>
  <c r="D1588" i="1"/>
  <c r="D1589" i="1"/>
  <c r="D1590" i="1"/>
  <c r="D1591" i="1"/>
  <c r="G1591" i="1" s="1"/>
  <c r="D1592" i="1"/>
  <c r="D1593" i="1"/>
  <c r="D1594" i="1"/>
  <c r="D1595" i="1"/>
  <c r="G1595" i="1" s="1"/>
  <c r="D1596" i="1"/>
  <c r="D1597" i="1"/>
  <c r="D1598" i="1"/>
  <c r="D1599" i="1"/>
  <c r="G1599" i="1" s="1"/>
  <c r="D1600" i="1"/>
  <c r="D1601" i="1"/>
  <c r="D1602" i="1"/>
  <c r="D1603" i="1"/>
  <c r="G1603" i="1" s="1"/>
  <c r="D1604" i="1"/>
  <c r="D1605" i="1"/>
  <c r="D1606" i="1"/>
  <c r="D1607" i="1"/>
  <c r="G1607" i="1" s="1"/>
  <c r="D1608" i="1"/>
  <c r="D1609" i="1"/>
  <c r="D1610" i="1"/>
  <c r="D1611" i="1"/>
  <c r="G1611" i="1" s="1"/>
  <c r="D1612" i="1"/>
  <c r="D1613" i="1"/>
  <c r="D1614" i="1"/>
  <c r="D1615" i="1"/>
  <c r="G1615" i="1" s="1"/>
  <c r="D1616" i="1"/>
  <c r="D1617" i="1"/>
  <c r="D1618" i="1"/>
  <c r="D1619" i="1"/>
  <c r="G1619" i="1" s="1"/>
  <c r="D1620" i="1"/>
  <c r="D1621" i="1"/>
  <c r="D1622" i="1"/>
  <c r="D1623" i="1"/>
  <c r="G1623" i="1" s="1"/>
  <c r="D1624" i="1"/>
  <c r="D1625" i="1"/>
  <c r="D1626" i="1"/>
  <c r="D1627" i="1"/>
  <c r="G1627" i="1" s="1"/>
  <c r="D1628" i="1"/>
  <c r="D1629" i="1"/>
  <c r="D1630" i="1"/>
  <c r="D1631" i="1"/>
  <c r="G1631" i="1" s="1"/>
  <c r="D1632" i="1"/>
  <c r="D1633" i="1"/>
  <c r="D1634" i="1"/>
  <c r="D1635" i="1"/>
  <c r="G1635" i="1" s="1"/>
  <c r="D1636" i="1"/>
  <c r="D1637" i="1"/>
  <c r="D1638" i="1"/>
  <c r="D1639" i="1"/>
  <c r="G1639" i="1" s="1"/>
  <c r="D1640" i="1"/>
  <c r="D1641" i="1"/>
  <c r="D1642" i="1"/>
  <c r="D1643" i="1"/>
  <c r="G1643" i="1" s="1"/>
  <c r="D1644" i="1"/>
  <c r="D1645" i="1"/>
  <c r="D1646" i="1"/>
  <c r="D1647" i="1"/>
  <c r="G1647" i="1" s="1"/>
  <c r="D1648" i="1"/>
  <c r="D1649" i="1"/>
  <c r="D1650" i="1"/>
  <c r="D1651" i="1"/>
  <c r="G1651" i="1" s="1"/>
  <c r="D1652" i="1"/>
  <c r="D1653" i="1"/>
  <c r="D1654" i="1"/>
  <c r="D1655" i="1"/>
  <c r="G1655" i="1" s="1"/>
  <c r="D1656" i="1"/>
  <c r="D1657" i="1"/>
  <c r="D1658" i="1"/>
  <c r="D1659" i="1"/>
  <c r="G1659" i="1" s="1"/>
  <c r="D1660" i="1"/>
  <c r="D1661" i="1"/>
  <c r="D1662" i="1"/>
  <c r="D1663" i="1"/>
  <c r="G1663" i="1" s="1"/>
  <c r="D1664" i="1"/>
  <c r="D1665" i="1"/>
  <c r="D1666" i="1"/>
  <c r="D1667" i="1"/>
  <c r="G1667" i="1" s="1"/>
  <c r="D1668" i="1"/>
  <c r="D1669" i="1"/>
  <c r="D1670" i="1"/>
  <c r="D1671" i="1"/>
  <c r="G1671" i="1" s="1"/>
  <c r="D1672" i="1"/>
  <c r="D1673" i="1"/>
  <c r="D1674" i="1"/>
  <c r="D1675" i="1"/>
  <c r="G1675" i="1" s="1"/>
  <c r="D1676" i="1"/>
  <c r="D1677" i="1"/>
  <c r="D1678" i="1"/>
  <c r="D1679" i="1"/>
  <c r="G1679" i="1" s="1"/>
  <c r="D1680" i="1"/>
  <c r="D1681" i="1"/>
  <c r="D1682" i="1"/>
  <c r="D1683" i="1"/>
  <c r="G1683" i="1" s="1"/>
  <c r="D1684" i="1"/>
  <c r="D1685" i="1"/>
  <c r="D1686" i="1"/>
  <c r="D1687" i="1"/>
  <c r="G1687" i="1" s="1"/>
  <c r="D1688" i="1"/>
  <c r="D1689" i="1"/>
  <c r="D1690" i="1"/>
  <c r="D1691" i="1"/>
  <c r="G1691" i="1" s="1"/>
  <c r="D1692" i="1"/>
  <c r="D1693" i="1"/>
  <c r="D1694" i="1"/>
  <c r="D1695" i="1"/>
  <c r="G1695" i="1" s="1"/>
  <c r="D1696" i="1"/>
  <c r="D1697" i="1"/>
  <c r="D1698" i="1"/>
  <c r="D1699" i="1"/>
  <c r="G1699" i="1" s="1"/>
  <c r="D1700" i="1"/>
  <c r="D1701" i="1"/>
  <c r="D1702" i="1"/>
  <c r="D1703" i="1"/>
  <c r="G1703" i="1" s="1"/>
  <c r="D1704" i="1"/>
  <c r="D1705" i="1"/>
  <c r="D1706" i="1"/>
  <c r="D1707" i="1"/>
  <c r="G1707" i="1" s="1"/>
  <c r="D1708" i="1"/>
  <c r="D1709" i="1"/>
  <c r="D1710" i="1"/>
  <c r="D1711" i="1"/>
  <c r="G1711" i="1" s="1"/>
  <c r="D1712" i="1"/>
  <c r="D1713" i="1"/>
  <c r="D1714" i="1"/>
  <c r="D1715" i="1"/>
  <c r="G1715" i="1" s="1"/>
  <c r="D1716" i="1"/>
  <c r="D1717" i="1"/>
  <c r="D1718" i="1"/>
  <c r="D1719" i="1"/>
  <c r="G1719" i="1" s="1"/>
  <c r="D1720" i="1"/>
  <c r="D1721" i="1"/>
  <c r="D1722" i="1"/>
  <c r="D1723" i="1"/>
  <c r="G1723" i="1" s="1"/>
  <c r="D1724" i="1"/>
  <c r="D1725" i="1"/>
  <c r="D1726" i="1"/>
  <c r="D1727" i="1"/>
  <c r="G1727" i="1" s="1"/>
  <c r="D1728" i="1"/>
  <c r="D1729" i="1"/>
  <c r="D1730" i="1"/>
  <c r="D1731" i="1"/>
  <c r="G1731" i="1" s="1"/>
  <c r="D1732" i="1"/>
  <c r="D1733" i="1"/>
  <c r="D1734" i="1"/>
  <c r="D1735" i="1"/>
  <c r="G1735" i="1" s="1"/>
  <c r="D1736" i="1"/>
  <c r="D1737" i="1"/>
  <c r="D1738" i="1"/>
  <c r="D1739" i="1"/>
  <c r="G1739" i="1" s="1"/>
  <c r="D1740" i="1"/>
  <c r="D1741" i="1"/>
  <c r="D1742" i="1"/>
  <c r="D1743" i="1"/>
  <c r="G1743" i="1" s="1"/>
  <c r="D1744" i="1"/>
  <c r="D1745" i="1"/>
  <c r="D1746" i="1"/>
  <c r="D1747" i="1"/>
  <c r="G1747" i="1" s="1"/>
  <c r="D1748" i="1"/>
  <c r="D1749" i="1"/>
  <c r="D1750" i="1"/>
  <c r="D1751" i="1"/>
  <c r="G1751" i="1" s="1"/>
  <c r="D1752" i="1"/>
  <c r="D1753" i="1"/>
  <c r="D1754" i="1"/>
  <c r="D1755" i="1"/>
  <c r="G1755" i="1" s="1"/>
  <c r="D1756" i="1"/>
  <c r="D1757" i="1"/>
  <c r="D1758" i="1"/>
  <c r="D1759" i="1"/>
  <c r="G1759" i="1" s="1"/>
  <c r="D1760" i="1"/>
  <c r="D1761" i="1"/>
  <c r="D1762" i="1"/>
  <c r="D1763" i="1"/>
  <c r="G1763" i="1" s="1"/>
  <c r="D1764" i="1"/>
  <c r="D1765" i="1"/>
  <c r="D1766" i="1"/>
  <c r="D1767" i="1"/>
  <c r="G1767" i="1" s="1"/>
  <c r="D1768" i="1"/>
  <c r="D1769" i="1"/>
  <c r="D1770" i="1"/>
  <c r="D1771" i="1"/>
  <c r="G1771" i="1" s="1"/>
  <c r="D1772" i="1"/>
  <c r="D1773" i="1"/>
  <c r="D1774" i="1"/>
  <c r="D1775" i="1"/>
  <c r="G1775" i="1" s="1"/>
  <c r="D1776" i="1"/>
  <c r="D1777" i="1"/>
  <c r="D1778" i="1"/>
  <c r="D1779" i="1"/>
  <c r="G1779" i="1" s="1"/>
  <c r="D1780" i="1"/>
  <c r="D1781" i="1"/>
  <c r="D1782" i="1"/>
  <c r="D1783" i="1"/>
  <c r="G1783" i="1" s="1"/>
  <c r="D1784" i="1"/>
  <c r="D1785" i="1"/>
  <c r="D1786" i="1"/>
  <c r="D1787" i="1"/>
  <c r="G1787" i="1" s="1"/>
  <c r="D1788" i="1"/>
  <c r="D1789" i="1"/>
  <c r="D1790" i="1"/>
  <c r="D1791" i="1"/>
  <c r="G1791" i="1" s="1"/>
  <c r="D1792" i="1"/>
  <c r="D1793" i="1"/>
  <c r="D1794" i="1"/>
  <c r="D1795" i="1"/>
  <c r="G1795" i="1" s="1"/>
  <c r="D1796" i="1"/>
  <c r="D1797" i="1"/>
  <c r="D1798" i="1"/>
  <c r="D1799" i="1"/>
  <c r="G1799" i="1" s="1"/>
  <c r="D1800" i="1"/>
  <c r="D1801" i="1"/>
  <c r="D1802" i="1"/>
  <c r="D1803" i="1"/>
  <c r="G1803" i="1" s="1"/>
  <c r="D1804" i="1"/>
  <c r="D1805" i="1"/>
  <c r="D1806" i="1"/>
  <c r="D1807" i="1"/>
  <c r="G1807" i="1" s="1"/>
  <c r="D1808" i="1"/>
  <c r="D1809" i="1"/>
  <c r="D1810" i="1"/>
  <c r="D1811" i="1"/>
  <c r="G1811" i="1" s="1"/>
  <c r="D1812" i="1"/>
  <c r="D1813" i="1"/>
  <c r="D1814" i="1"/>
  <c r="D1815" i="1"/>
  <c r="G1815" i="1" s="1"/>
  <c r="D1816" i="1"/>
  <c r="D1817" i="1"/>
  <c r="D1818" i="1"/>
  <c r="D1819" i="1"/>
  <c r="G1819" i="1" s="1"/>
  <c r="D1820" i="1"/>
  <c r="D1821" i="1"/>
  <c r="D1822" i="1"/>
  <c r="D1823" i="1"/>
  <c r="G1823" i="1" s="1"/>
  <c r="D1824" i="1"/>
  <c r="D1825" i="1"/>
  <c r="D1826" i="1"/>
  <c r="D1827" i="1"/>
  <c r="G1827" i="1" s="1"/>
  <c r="D1828" i="1"/>
  <c r="D1829" i="1"/>
  <c r="D1830" i="1"/>
  <c r="D1831" i="1"/>
  <c r="G1831" i="1" s="1"/>
  <c r="D1832" i="1"/>
  <c r="D1833" i="1"/>
  <c r="D1834" i="1"/>
  <c r="D1835" i="1"/>
  <c r="G1835" i="1" s="1"/>
  <c r="D1836" i="1"/>
  <c r="D1837" i="1"/>
  <c r="D1838" i="1"/>
  <c r="D1839" i="1"/>
  <c r="G1839" i="1" s="1"/>
  <c r="D1840" i="1"/>
  <c r="D1841" i="1"/>
  <c r="D1842" i="1"/>
  <c r="D1843" i="1"/>
  <c r="G1843" i="1" s="1"/>
  <c r="D1844" i="1"/>
  <c r="D1845" i="1"/>
  <c r="D1846" i="1"/>
  <c r="D1847" i="1"/>
  <c r="G1847" i="1" s="1"/>
  <c r="D1848" i="1"/>
  <c r="D1849" i="1"/>
  <c r="D1850" i="1"/>
  <c r="D1851" i="1"/>
  <c r="G1851" i="1" s="1"/>
  <c r="D1852" i="1"/>
  <c r="D1853" i="1"/>
  <c r="D1854" i="1"/>
  <c r="D1855" i="1"/>
  <c r="G1855" i="1" s="1"/>
  <c r="D1856" i="1"/>
  <c r="D1857" i="1"/>
  <c r="D1858" i="1"/>
  <c r="D1859" i="1"/>
  <c r="G1859" i="1" s="1"/>
  <c r="D1860" i="1"/>
  <c r="D1861" i="1"/>
  <c r="D1862" i="1"/>
  <c r="D1863" i="1"/>
  <c r="G1863" i="1" s="1"/>
  <c r="D1864" i="1"/>
  <c r="D1865" i="1"/>
  <c r="D1866" i="1"/>
  <c r="D1867" i="1"/>
  <c r="G1867" i="1" s="1"/>
  <c r="D1868" i="1"/>
  <c r="D1869" i="1"/>
  <c r="D1870" i="1"/>
  <c r="D1871" i="1"/>
  <c r="G1871" i="1" s="1"/>
  <c r="D1872" i="1"/>
  <c r="D1873" i="1"/>
  <c r="D1874" i="1"/>
  <c r="D1875" i="1"/>
  <c r="G1875" i="1" s="1"/>
  <c r="D1876" i="1"/>
  <c r="D1877" i="1"/>
  <c r="D1878" i="1"/>
  <c r="D1879" i="1"/>
  <c r="G1879" i="1" s="1"/>
  <c r="D1880" i="1"/>
  <c r="D1881" i="1"/>
  <c r="D1882" i="1"/>
  <c r="D1883" i="1"/>
  <c r="G1883" i="1" s="1"/>
  <c r="D1884" i="1"/>
  <c r="D1885" i="1"/>
  <c r="D1886" i="1"/>
  <c r="D1887" i="1"/>
  <c r="G1887" i="1" s="1"/>
  <c r="D1888" i="1"/>
  <c r="D1889" i="1"/>
  <c r="D1890" i="1"/>
  <c r="D1891" i="1"/>
  <c r="G1891" i="1" s="1"/>
  <c r="D1892" i="1"/>
  <c r="D1893" i="1"/>
  <c r="D1894" i="1"/>
  <c r="D1895" i="1"/>
  <c r="G1895" i="1" s="1"/>
  <c r="D1896" i="1"/>
  <c r="D1897" i="1"/>
  <c r="D1898" i="1"/>
  <c r="D1899" i="1"/>
  <c r="G1899" i="1" s="1"/>
  <c r="D1900" i="1"/>
  <c r="D1901" i="1"/>
  <c r="D1902" i="1"/>
  <c r="D1903" i="1"/>
  <c r="G1903" i="1" s="1"/>
  <c r="D1904" i="1"/>
  <c r="D1905" i="1"/>
  <c r="D1906" i="1"/>
  <c r="D1907" i="1"/>
  <c r="G1907" i="1" s="1"/>
  <c r="D1908" i="1"/>
  <c r="D1909" i="1"/>
  <c r="D1910" i="1"/>
  <c r="D1911" i="1"/>
  <c r="G1911" i="1" s="1"/>
  <c r="D1912" i="1"/>
  <c r="D1913" i="1"/>
  <c r="D1914" i="1"/>
  <c r="D1915" i="1"/>
  <c r="G1915" i="1" s="1"/>
  <c r="D1916" i="1"/>
  <c r="D1917" i="1"/>
  <c r="D1918" i="1"/>
  <c r="D1919" i="1"/>
  <c r="G1919" i="1" s="1"/>
  <c r="D1920" i="1"/>
  <c r="D1921" i="1"/>
  <c r="D1922" i="1"/>
  <c r="D1923" i="1"/>
  <c r="G1923" i="1" s="1"/>
  <c r="D1924" i="1"/>
  <c r="D1925" i="1"/>
  <c r="D1926" i="1"/>
  <c r="D1927" i="1"/>
  <c r="G1927" i="1" s="1"/>
  <c r="D1928" i="1"/>
  <c r="D1929" i="1"/>
  <c r="D1930" i="1"/>
  <c r="D1931" i="1"/>
  <c r="G1931" i="1" s="1"/>
  <c r="D1932" i="1"/>
  <c r="D1933" i="1"/>
  <c r="D1934" i="1"/>
  <c r="D1935" i="1"/>
  <c r="G1935" i="1" s="1"/>
  <c r="D1936" i="1"/>
  <c r="D1937" i="1"/>
  <c r="D1938" i="1"/>
  <c r="D1939" i="1"/>
  <c r="G1939" i="1" s="1"/>
  <c r="D1940" i="1"/>
  <c r="D1941" i="1"/>
  <c r="D1942" i="1"/>
  <c r="D1943" i="1"/>
  <c r="G1943" i="1" s="1"/>
  <c r="D1944" i="1"/>
  <c r="D1945" i="1"/>
  <c r="D1946" i="1"/>
  <c r="D1947" i="1"/>
  <c r="G1947" i="1" s="1"/>
  <c r="D1948" i="1"/>
  <c r="D1949" i="1"/>
  <c r="D1950" i="1"/>
  <c r="D1951" i="1"/>
  <c r="G1951" i="1" s="1"/>
  <c r="D1952" i="1"/>
  <c r="D1953" i="1"/>
  <c r="D1954" i="1"/>
  <c r="D1955" i="1"/>
  <c r="G1955" i="1" s="1"/>
  <c r="D1956" i="1"/>
  <c r="D1957" i="1"/>
  <c r="D1958" i="1"/>
  <c r="D1959" i="1"/>
  <c r="G1959" i="1" s="1"/>
  <c r="D1960" i="1"/>
  <c r="D1961" i="1"/>
  <c r="D1962" i="1"/>
  <c r="D1963" i="1"/>
  <c r="G1963" i="1" s="1"/>
  <c r="D1964" i="1"/>
  <c r="D1965" i="1"/>
  <c r="D1966" i="1"/>
  <c r="D1967" i="1"/>
  <c r="G1967" i="1" s="1"/>
  <c r="D1968" i="1"/>
  <c r="D1969" i="1"/>
  <c r="D1970" i="1"/>
  <c r="D1971" i="1"/>
  <c r="G1971" i="1" s="1"/>
  <c r="D1972" i="1"/>
  <c r="D1973" i="1"/>
  <c r="D1974" i="1"/>
  <c r="D1975" i="1"/>
  <c r="G1975" i="1" s="1"/>
  <c r="D1976" i="1"/>
  <c r="D1977" i="1"/>
  <c r="D1978" i="1"/>
  <c r="D1979" i="1"/>
  <c r="G1979" i="1" s="1"/>
  <c r="D1980" i="1"/>
  <c r="D1981" i="1"/>
  <c r="D1982" i="1"/>
  <c r="D1983" i="1"/>
  <c r="G1983" i="1" s="1"/>
  <c r="D1984" i="1"/>
  <c r="D1985" i="1"/>
  <c r="D1986" i="1"/>
  <c r="D1987" i="1"/>
  <c r="G1987" i="1" s="1"/>
  <c r="D1988" i="1"/>
  <c r="D1989" i="1"/>
  <c r="D1990" i="1"/>
  <c r="D1991" i="1"/>
  <c r="G1991" i="1" s="1"/>
  <c r="D1992" i="1"/>
  <c r="D1993" i="1"/>
  <c r="D1994" i="1"/>
  <c r="D1995" i="1"/>
  <c r="G1995" i="1" s="1"/>
  <c r="D1996" i="1"/>
  <c r="D1997" i="1"/>
  <c r="D1998" i="1"/>
  <c r="D1999" i="1"/>
  <c r="G1999" i="1" s="1"/>
  <c r="D2000" i="1"/>
  <c r="D2001" i="1"/>
  <c r="D2002" i="1"/>
  <c r="D2003" i="1"/>
  <c r="G2003" i="1" s="1"/>
  <c r="D2004" i="1"/>
  <c r="D2005" i="1"/>
  <c r="D2006" i="1"/>
  <c r="D2007" i="1"/>
  <c r="G2007" i="1" s="1"/>
  <c r="D2008" i="1"/>
  <c r="D2009" i="1"/>
  <c r="D2010" i="1"/>
  <c r="D2011" i="1"/>
  <c r="G2011" i="1" s="1"/>
  <c r="D2012" i="1"/>
  <c r="D2013" i="1"/>
  <c r="D2014" i="1"/>
  <c r="D2015" i="1"/>
  <c r="G2015" i="1" s="1"/>
  <c r="D2016" i="1"/>
  <c r="D2017" i="1"/>
  <c r="D2018" i="1"/>
  <c r="D2019" i="1"/>
  <c r="G2019" i="1" s="1"/>
  <c r="D2020" i="1"/>
  <c r="D2021" i="1"/>
  <c r="D2022" i="1"/>
  <c r="D2023" i="1"/>
  <c r="G2023" i="1" s="1"/>
  <c r="D2024" i="1"/>
  <c r="D2025" i="1"/>
  <c r="D2026" i="1"/>
  <c r="D2027" i="1"/>
  <c r="G2027" i="1" s="1"/>
  <c r="D2028" i="1"/>
  <c r="D2029" i="1"/>
  <c r="D2030" i="1"/>
  <c r="D2031" i="1"/>
  <c r="G2031" i="1" s="1"/>
  <c r="D2032" i="1"/>
  <c r="D2033" i="1"/>
  <c r="D2034" i="1"/>
  <c r="D2035" i="1"/>
  <c r="G2035" i="1" s="1"/>
  <c r="D2036" i="1"/>
  <c r="D2037" i="1"/>
  <c r="D2038" i="1"/>
  <c r="D2039" i="1"/>
  <c r="G2039" i="1" s="1"/>
  <c r="D2040" i="1"/>
  <c r="D2041" i="1"/>
  <c r="D2042" i="1"/>
  <c r="D2043" i="1"/>
  <c r="G2043" i="1" s="1"/>
  <c r="D2044" i="1"/>
  <c r="D2045" i="1"/>
  <c r="D2046" i="1"/>
  <c r="D2047" i="1"/>
  <c r="G2047" i="1" s="1"/>
  <c r="D2048" i="1"/>
  <c r="D2049" i="1"/>
  <c r="D2050" i="1"/>
  <c r="D2051" i="1"/>
  <c r="G2051" i="1" s="1"/>
  <c r="D2052" i="1"/>
  <c r="D2053" i="1"/>
  <c r="D2054" i="1"/>
  <c r="D2055" i="1"/>
  <c r="G2055" i="1" s="1"/>
  <c r="D2056" i="1"/>
  <c r="D2057" i="1"/>
  <c r="D2058" i="1"/>
  <c r="D2059" i="1"/>
  <c r="G2059" i="1" s="1"/>
  <c r="D2060" i="1"/>
  <c r="D2061" i="1"/>
  <c r="D2062" i="1"/>
  <c r="D2063" i="1"/>
  <c r="G2063" i="1" s="1"/>
  <c r="D2064" i="1"/>
  <c r="D2065" i="1"/>
  <c r="D2066" i="1"/>
  <c r="D2067" i="1"/>
  <c r="G2067" i="1" s="1"/>
  <c r="D2068" i="1"/>
  <c r="D2069" i="1"/>
  <c r="D2070" i="1"/>
  <c r="D2071" i="1"/>
  <c r="G2071" i="1" s="1"/>
  <c r="D2072" i="1"/>
  <c r="D2073" i="1"/>
  <c r="D2074" i="1"/>
  <c r="D2075" i="1"/>
  <c r="G2075" i="1" s="1"/>
  <c r="D2076" i="1"/>
  <c r="D2077" i="1"/>
  <c r="D2078" i="1"/>
  <c r="D2079" i="1"/>
  <c r="G2079" i="1" s="1"/>
  <c r="D2080" i="1"/>
  <c r="D2081" i="1"/>
  <c r="D2082" i="1"/>
  <c r="D2083" i="1"/>
  <c r="G2083" i="1" s="1"/>
  <c r="D2084" i="1"/>
  <c r="D2085" i="1"/>
  <c r="D2086" i="1"/>
  <c r="D2087" i="1"/>
  <c r="G2087" i="1" s="1"/>
  <c r="D2088" i="1"/>
  <c r="D2089" i="1"/>
  <c r="D2090" i="1"/>
  <c r="D2091" i="1"/>
  <c r="G2091" i="1" s="1"/>
  <c r="D2092" i="1"/>
  <c r="D2093" i="1"/>
  <c r="D2094" i="1"/>
  <c r="D2095" i="1"/>
  <c r="G2095" i="1" s="1"/>
  <c r="D2096" i="1"/>
  <c r="D2097" i="1"/>
  <c r="D2098" i="1"/>
  <c r="D2099" i="1"/>
  <c r="G2099" i="1" s="1"/>
  <c r="D2100" i="1"/>
  <c r="D2101" i="1"/>
  <c r="D2102" i="1"/>
  <c r="D2103" i="1"/>
  <c r="G2103" i="1" s="1"/>
  <c r="D2104" i="1"/>
  <c r="D2105" i="1"/>
  <c r="D2106" i="1"/>
  <c r="D2107" i="1"/>
  <c r="G2107" i="1" s="1"/>
  <c r="D2108" i="1"/>
  <c r="D2109" i="1"/>
  <c r="D2110" i="1"/>
  <c r="D2111" i="1"/>
  <c r="G2111" i="1" s="1"/>
  <c r="D2112" i="1"/>
  <c r="D2113" i="1"/>
  <c r="D2114" i="1"/>
  <c r="D2115" i="1"/>
  <c r="G2115" i="1" s="1"/>
  <c r="D2116" i="1"/>
  <c r="D2117" i="1"/>
  <c r="D2118" i="1"/>
  <c r="D2119" i="1"/>
  <c r="G2119" i="1" s="1"/>
  <c r="D2120" i="1"/>
  <c r="D2121" i="1"/>
  <c r="D2122" i="1"/>
  <c r="D2123" i="1"/>
  <c r="G2123" i="1" s="1"/>
  <c r="D2124" i="1"/>
  <c r="D2125" i="1"/>
  <c r="D2126" i="1"/>
  <c r="D2127" i="1"/>
  <c r="G2127" i="1" s="1"/>
  <c r="D2128" i="1"/>
  <c r="D2129" i="1"/>
  <c r="D2130" i="1"/>
  <c r="D2131" i="1"/>
  <c r="G2131" i="1" s="1"/>
  <c r="D2132" i="1"/>
  <c r="D2133" i="1"/>
  <c r="D2134" i="1"/>
  <c r="D2135" i="1"/>
  <c r="G2135" i="1" s="1"/>
  <c r="D2136" i="1"/>
  <c r="D2137" i="1"/>
  <c r="D2138" i="1"/>
  <c r="D2139" i="1"/>
  <c r="G2139" i="1" s="1"/>
  <c r="D2140" i="1"/>
  <c r="D2141" i="1"/>
  <c r="D2142" i="1"/>
  <c r="D2143" i="1"/>
  <c r="G2143" i="1" s="1"/>
  <c r="D2144" i="1"/>
  <c r="D2145" i="1"/>
  <c r="D2146" i="1"/>
  <c r="D2147" i="1"/>
  <c r="G2147" i="1" s="1"/>
  <c r="D2148" i="1"/>
  <c r="D2149" i="1"/>
  <c r="D2150" i="1"/>
  <c r="D2151" i="1"/>
  <c r="G2151" i="1" s="1"/>
  <c r="D2152" i="1"/>
  <c r="D2153" i="1"/>
  <c r="D2154" i="1"/>
  <c r="D2155" i="1"/>
  <c r="G2155" i="1" s="1"/>
  <c r="D2156" i="1"/>
  <c r="D2157" i="1"/>
  <c r="D2158" i="1"/>
  <c r="D2159" i="1"/>
  <c r="G2159" i="1" s="1"/>
  <c r="D2160" i="1"/>
  <c r="D2161" i="1"/>
  <c r="D2162" i="1"/>
  <c r="D2163" i="1"/>
  <c r="G2163" i="1" s="1"/>
  <c r="D2164" i="1"/>
  <c r="D2165" i="1"/>
  <c r="D2166" i="1"/>
  <c r="D2167" i="1"/>
  <c r="G2167" i="1" s="1"/>
  <c r="D2168" i="1"/>
  <c r="D2169" i="1"/>
  <c r="D2170" i="1"/>
  <c r="D2171" i="1"/>
  <c r="G2171" i="1" s="1"/>
  <c r="D2172" i="1"/>
  <c r="D2173" i="1"/>
  <c r="D2174" i="1"/>
  <c r="D2175" i="1"/>
  <c r="G2175" i="1" s="1"/>
  <c r="D2176" i="1"/>
  <c r="D2177" i="1"/>
  <c r="D2178" i="1"/>
  <c r="D2179" i="1"/>
  <c r="G2179" i="1" s="1"/>
  <c r="D2180" i="1"/>
  <c r="D2181" i="1"/>
  <c r="D2182" i="1"/>
  <c r="D2183" i="1"/>
  <c r="G2183" i="1" s="1"/>
  <c r="D2184" i="1"/>
  <c r="D2185" i="1"/>
  <c r="D2186" i="1"/>
  <c r="D2187" i="1"/>
  <c r="G2187" i="1" s="1"/>
  <c r="D2188" i="1"/>
  <c r="D2189" i="1"/>
  <c r="D2190" i="1"/>
  <c r="D2191" i="1"/>
  <c r="G2191" i="1" s="1"/>
  <c r="D2192" i="1"/>
  <c r="D2193" i="1"/>
  <c r="D2194" i="1"/>
  <c r="D2195" i="1"/>
  <c r="G2195" i="1" s="1"/>
  <c r="D2196" i="1"/>
  <c r="D2197" i="1"/>
  <c r="D2198" i="1"/>
  <c r="D2199" i="1"/>
  <c r="G2199" i="1" s="1"/>
  <c r="D2200" i="1"/>
  <c r="D2201" i="1"/>
  <c r="D2202" i="1"/>
  <c r="D2203" i="1"/>
  <c r="G2203" i="1" s="1"/>
  <c r="D2204" i="1"/>
  <c r="G2204" i="1" s="1"/>
  <c r="D2205" i="1"/>
  <c r="D2206" i="1"/>
  <c r="D2207" i="1"/>
  <c r="G2207" i="1" s="1"/>
  <c r="D2208" i="1"/>
  <c r="G2208" i="1" s="1"/>
  <c r="D2209" i="1"/>
  <c r="D2210" i="1"/>
  <c r="D2211" i="1"/>
  <c r="G2211" i="1" s="1"/>
  <c r="D2212" i="1"/>
  <c r="G2212" i="1" s="1"/>
  <c r="D2213" i="1"/>
  <c r="D2214" i="1"/>
  <c r="D2215" i="1"/>
  <c r="G2215" i="1" s="1"/>
  <c r="D2216" i="1"/>
  <c r="G2216" i="1" s="1"/>
  <c r="D2217" i="1"/>
  <c r="D2218" i="1"/>
  <c r="D2219" i="1"/>
  <c r="G2219" i="1" s="1"/>
  <c r="D2220" i="1"/>
  <c r="G2220" i="1" s="1"/>
  <c r="D2221" i="1"/>
  <c r="D2222" i="1"/>
  <c r="D2223" i="1"/>
  <c r="G2223" i="1" s="1"/>
  <c r="D2224" i="1"/>
  <c r="G2224" i="1" s="1"/>
  <c r="D2225" i="1"/>
  <c r="D2226" i="1"/>
  <c r="D2227" i="1"/>
  <c r="G2227" i="1" s="1"/>
  <c r="D2228" i="1"/>
  <c r="G2228" i="1" s="1"/>
  <c r="D2229" i="1"/>
  <c r="D2230" i="1"/>
  <c r="D2231" i="1"/>
  <c r="G2231" i="1" s="1"/>
  <c r="D2232" i="1"/>
  <c r="G2232" i="1" s="1"/>
  <c r="D2233" i="1"/>
  <c r="D2234" i="1"/>
  <c r="D2235" i="1"/>
  <c r="G2235" i="1" s="1"/>
  <c r="D2236" i="1"/>
  <c r="G2236" i="1" s="1"/>
  <c r="D2237" i="1"/>
  <c r="D2238" i="1"/>
  <c r="D2239" i="1"/>
  <c r="G2239" i="1" s="1"/>
  <c r="D2240" i="1"/>
  <c r="G2240" i="1" s="1"/>
  <c r="D2241" i="1"/>
  <c r="D2242" i="1"/>
  <c r="D2243" i="1"/>
  <c r="G2243" i="1" s="1"/>
  <c r="D2244" i="1"/>
  <c r="G2244" i="1" s="1"/>
  <c r="D2245" i="1"/>
  <c r="D2246" i="1"/>
  <c r="D2247" i="1"/>
  <c r="G2247" i="1" s="1"/>
  <c r="D2248" i="1"/>
  <c r="G2248" i="1" s="1"/>
  <c r="D2249" i="1"/>
  <c r="D2250" i="1"/>
  <c r="D2251" i="1"/>
  <c r="G2251" i="1" s="1"/>
  <c r="D2252" i="1"/>
  <c r="G2252" i="1" s="1"/>
  <c r="D2253" i="1"/>
  <c r="D2254" i="1"/>
  <c r="D2255" i="1"/>
  <c r="G2255" i="1" s="1"/>
  <c r="D2256" i="1"/>
  <c r="G2256" i="1" s="1"/>
  <c r="D2257" i="1"/>
  <c r="D2258" i="1"/>
  <c r="D2259" i="1"/>
  <c r="G2259" i="1" s="1"/>
  <c r="D2260" i="1"/>
  <c r="G2260" i="1" s="1"/>
  <c r="D2261" i="1"/>
  <c r="D2262" i="1"/>
  <c r="D2263" i="1"/>
  <c r="G2263" i="1" s="1"/>
  <c r="D2264" i="1"/>
  <c r="G2264" i="1" s="1"/>
  <c r="D2265" i="1"/>
  <c r="D2266" i="1"/>
  <c r="D2267" i="1"/>
  <c r="G2267" i="1" s="1"/>
  <c r="D2268" i="1"/>
  <c r="G2268" i="1" s="1"/>
  <c r="D2269" i="1"/>
  <c r="D2270" i="1"/>
  <c r="D2271" i="1"/>
  <c r="G2271" i="1" s="1"/>
  <c r="D2272" i="1"/>
  <c r="G2272" i="1" s="1"/>
  <c r="D2273" i="1"/>
  <c r="D2274" i="1"/>
  <c r="D2275" i="1"/>
  <c r="G2275" i="1" s="1"/>
  <c r="D2276" i="1"/>
  <c r="G2276" i="1" s="1"/>
  <c r="D2277" i="1"/>
  <c r="D2278" i="1"/>
  <c r="D2279" i="1"/>
  <c r="G2279" i="1" s="1"/>
  <c r="D2280" i="1"/>
  <c r="G2280" i="1" s="1"/>
  <c r="D2281" i="1"/>
  <c r="D2282" i="1"/>
  <c r="D2283" i="1"/>
  <c r="G2283" i="1" s="1"/>
  <c r="D2284" i="1"/>
  <c r="G2284" i="1" s="1"/>
  <c r="D2285" i="1"/>
  <c r="D2286" i="1"/>
  <c r="D2287" i="1"/>
  <c r="G2287" i="1" s="1"/>
  <c r="D2288" i="1"/>
  <c r="G2288" i="1" s="1"/>
  <c r="D2289" i="1"/>
  <c r="D2290" i="1"/>
  <c r="D2291" i="1"/>
  <c r="G2291" i="1" s="1"/>
  <c r="D2292" i="1"/>
  <c r="G2292" i="1" s="1"/>
  <c r="D2293" i="1"/>
  <c r="D2294" i="1"/>
  <c r="D2295" i="1"/>
  <c r="G2295" i="1" s="1"/>
  <c r="D2296" i="1"/>
  <c r="G2296" i="1" s="1"/>
  <c r="D2297" i="1"/>
  <c r="D2298" i="1"/>
  <c r="D2299" i="1"/>
  <c r="G2299" i="1" s="1"/>
  <c r="D2300" i="1"/>
  <c r="G2300" i="1" s="1"/>
  <c r="D2301" i="1"/>
  <c r="D2302" i="1"/>
  <c r="D2303" i="1"/>
  <c r="G2303" i="1" s="1"/>
  <c r="D2304" i="1"/>
  <c r="G2304" i="1" s="1"/>
  <c r="D2305" i="1"/>
  <c r="D2306" i="1"/>
  <c r="D2307" i="1"/>
  <c r="G2307" i="1" s="1"/>
  <c r="D2308" i="1"/>
  <c r="G2308" i="1" s="1"/>
  <c r="D2309" i="1"/>
  <c r="D2310" i="1"/>
  <c r="D2311" i="1"/>
  <c r="G2311" i="1" s="1"/>
  <c r="D2312" i="1"/>
  <c r="G2312" i="1" s="1"/>
  <c r="D2313" i="1"/>
  <c r="D2314" i="1"/>
  <c r="D2315" i="1"/>
  <c r="G2315" i="1" s="1"/>
  <c r="D2316" i="1"/>
  <c r="G2316" i="1" s="1"/>
  <c r="D2317" i="1"/>
  <c r="D2318" i="1"/>
  <c r="D2319" i="1"/>
  <c r="G2319" i="1" s="1"/>
  <c r="D2320" i="1"/>
  <c r="G2320" i="1" s="1"/>
  <c r="D2321" i="1"/>
  <c r="D2322" i="1"/>
  <c r="D2323" i="1"/>
  <c r="G2323" i="1" s="1"/>
  <c r="D2324" i="1"/>
  <c r="G2324" i="1" s="1"/>
  <c r="D2325" i="1"/>
  <c r="D2326" i="1"/>
  <c r="D2327" i="1"/>
  <c r="G2327" i="1" s="1"/>
  <c r="D2328" i="1"/>
  <c r="G2328" i="1" s="1"/>
  <c r="D2329" i="1"/>
  <c r="D2330" i="1"/>
  <c r="D2331" i="1"/>
  <c r="G2331" i="1" s="1"/>
  <c r="D2332" i="1"/>
  <c r="G2332" i="1" s="1"/>
  <c r="D2333" i="1"/>
  <c r="D2334" i="1"/>
  <c r="D2335" i="1"/>
  <c r="G2335" i="1" s="1"/>
  <c r="D2336" i="1"/>
  <c r="G2336" i="1" s="1"/>
  <c r="D2337" i="1"/>
  <c r="D2338" i="1"/>
  <c r="D2339" i="1"/>
  <c r="G2339" i="1" s="1"/>
  <c r="D2340" i="1"/>
  <c r="G2340" i="1" s="1"/>
  <c r="D2341" i="1"/>
  <c r="D2342" i="1"/>
  <c r="D2343" i="1"/>
  <c r="G2343" i="1" s="1"/>
  <c r="D2344" i="1"/>
  <c r="G2344" i="1" s="1"/>
  <c r="D2345" i="1"/>
  <c r="D2346" i="1"/>
  <c r="D2347" i="1"/>
  <c r="G2347" i="1" s="1"/>
  <c r="D2348" i="1"/>
  <c r="G2348" i="1" s="1"/>
  <c r="D2349" i="1"/>
  <c r="D2350" i="1"/>
  <c r="D2351" i="1"/>
  <c r="G2351" i="1" s="1"/>
  <c r="D2352" i="1"/>
  <c r="G2352" i="1" s="1"/>
  <c r="D2353" i="1"/>
  <c r="D2354" i="1"/>
  <c r="D2355" i="1"/>
  <c r="G2355" i="1" s="1"/>
  <c r="D2356" i="1"/>
  <c r="G2356" i="1" s="1"/>
  <c r="D2357" i="1"/>
  <c r="D2358" i="1"/>
  <c r="D2359" i="1"/>
  <c r="G2359" i="1" s="1"/>
  <c r="D2360" i="1"/>
  <c r="G2360" i="1" s="1"/>
  <c r="D2361" i="1"/>
  <c r="D2362" i="1"/>
  <c r="D2363" i="1"/>
  <c r="G2363" i="1" s="1"/>
  <c r="D2364" i="1"/>
  <c r="G2364" i="1" s="1"/>
  <c r="D2365" i="1"/>
  <c r="D2366" i="1"/>
  <c r="D2367" i="1"/>
  <c r="G2367" i="1" s="1"/>
  <c r="D2368" i="1"/>
  <c r="G2368" i="1" s="1"/>
  <c r="D2369" i="1"/>
  <c r="D2370" i="1"/>
  <c r="D2371" i="1"/>
  <c r="G2371" i="1" s="1"/>
  <c r="D2372" i="1"/>
  <c r="G2372" i="1" s="1"/>
  <c r="D2373" i="1"/>
  <c r="D2374" i="1"/>
  <c r="D2375" i="1"/>
  <c r="G2375" i="1" s="1"/>
  <c r="D2376" i="1"/>
  <c r="G2376" i="1" s="1"/>
  <c r="D2377" i="1"/>
  <c r="D2378" i="1"/>
  <c r="D2379" i="1"/>
  <c r="G2379" i="1" s="1"/>
  <c r="D2380" i="1"/>
  <c r="G2380" i="1" s="1"/>
  <c r="D2381" i="1"/>
  <c r="D2382" i="1"/>
  <c r="D2383" i="1"/>
  <c r="G2383" i="1" s="1"/>
  <c r="D2384" i="1"/>
  <c r="G2384" i="1" s="1"/>
  <c r="D2385" i="1"/>
  <c r="D2386" i="1"/>
  <c r="D2387" i="1"/>
  <c r="G2387" i="1" s="1"/>
  <c r="D2388" i="1"/>
  <c r="G2388" i="1" s="1"/>
  <c r="D2389" i="1"/>
  <c r="D2390" i="1"/>
  <c r="D2391" i="1"/>
  <c r="G2391" i="1" s="1"/>
  <c r="D2392" i="1"/>
  <c r="G2392" i="1" s="1"/>
  <c r="D2393" i="1"/>
  <c r="D2394" i="1"/>
  <c r="D2395" i="1"/>
  <c r="G2395" i="1" s="1"/>
  <c r="D2396" i="1"/>
  <c r="G2396" i="1" s="1"/>
  <c r="D2397" i="1"/>
  <c r="D2398" i="1"/>
  <c r="D2399" i="1"/>
  <c r="G2399" i="1" s="1"/>
  <c r="D2400" i="1"/>
  <c r="G2400" i="1" s="1"/>
  <c r="D2401" i="1"/>
  <c r="D2402" i="1"/>
  <c r="D2403" i="1"/>
  <c r="G2403" i="1" s="1"/>
  <c r="D2404" i="1"/>
  <c r="G2404" i="1" s="1"/>
  <c r="D2405" i="1"/>
  <c r="D2406" i="1"/>
  <c r="D2407" i="1"/>
  <c r="G2407" i="1" s="1"/>
  <c r="D2408" i="1"/>
  <c r="G2408" i="1" s="1"/>
  <c r="D2409" i="1"/>
  <c r="D2410" i="1"/>
  <c r="D2411" i="1"/>
  <c r="G2411" i="1" s="1"/>
  <c r="D2412" i="1"/>
  <c r="G2412" i="1" s="1"/>
  <c r="D2413" i="1"/>
  <c r="D2414" i="1"/>
  <c r="D2415" i="1"/>
  <c r="G2415" i="1" s="1"/>
  <c r="D2416" i="1"/>
  <c r="G2416" i="1" s="1"/>
  <c r="D2417" i="1"/>
  <c r="D2418" i="1"/>
  <c r="D2419" i="1"/>
  <c r="G2419" i="1" s="1"/>
  <c r="D2420" i="1"/>
  <c r="G2420" i="1" s="1"/>
  <c r="D2421" i="1"/>
  <c r="D2422" i="1"/>
  <c r="D2423" i="1"/>
  <c r="G2423" i="1" s="1"/>
  <c r="D2424" i="1"/>
  <c r="G2424" i="1" s="1"/>
  <c r="D2425" i="1"/>
  <c r="D2426" i="1"/>
  <c r="D2427" i="1"/>
  <c r="G2427" i="1" s="1"/>
  <c r="D2428" i="1"/>
  <c r="G2428" i="1" s="1"/>
  <c r="D2429" i="1"/>
  <c r="D2430" i="1"/>
  <c r="D2431" i="1"/>
  <c r="G2431" i="1" s="1"/>
  <c r="D2432" i="1"/>
  <c r="G2432" i="1" s="1"/>
  <c r="D2433" i="1"/>
  <c r="D2434" i="1"/>
  <c r="D2435" i="1"/>
  <c r="G2435" i="1" s="1"/>
  <c r="D2436" i="1"/>
  <c r="G2436" i="1" s="1"/>
  <c r="D2437" i="1"/>
  <c r="D2438" i="1"/>
  <c r="D2439" i="1"/>
  <c r="G2439" i="1" s="1"/>
  <c r="D2440" i="1"/>
  <c r="G2440" i="1" s="1"/>
  <c r="D2441" i="1"/>
  <c r="D2442" i="1"/>
  <c r="D2443" i="1"/>
  <c r="G2443" i="1" s="1"/>
  <c r="D2444" i="1"/>
  <c r="G2444" i="1" s="1"/>
  <c r="D2445" i="1"/>
  <c r="D2446" i="1"/>
  <c r="D2447" i="1"/>
  <c r="G2447" i="1" s="1"/>
  <c r="D2448" i="1"/>
  <c r="G2448" i="1" s="1"/>
  <c r="D2449" i="1"/>
  <c r="D2450" i="1"/>
  <c r="D2451" i="1"/>
  <c r="G2451" i="1" s="1"/>
  <c r="D2452" i="1"/>
  <c r="G2452" i="1" s="1"/>
  <c r="D2453" i="1"/>
  <c r="D2454" i="1"/>
  <c r="D2455" i="1"/>
  <c r="G2455" i="1" s="1"/>
  <c r="D2456" i="1"/>
  <c r="G2456" i="1" s="1"/>
  <c r="D2457" i="1"/>
  <c r="D2458" i="1"/>
  <c r="D2459" i="1"/>
  <c r="G2459" i="1" s="1"/>
  <c r="D2460" i="1"/>
  <c r="G2460" i="1" s="1"/>
  <c r="D2461" i="1"/>
  <c r="D2462" i="1"/>
  <c r="D2463" i="1"/>
  <c r="G2463" i="1" s="1"/>
  <c r="D2464" i="1"/>
  <c r="G2464" i="1" s="1"/>
  <c r="D2465" i="1"/>
  <c r="D2466" i="1"/>
  <c r="D2467" i="1"/>
  <c r="G2467" i="1" s="1"/>
  <c r="D2468" i="1"/>
  <c r="G2468" i="1" s="1"/>
  <c r="D2469" i="1"/>
  <c r="D2470" i="1"/>
  <c r="D2471" i="1"/>
  <c r="G2471" i="1" s="1"/>
  <c r="D2472" i="1"/>
  <c r="G2472" i="1" s="1"/>
  <c r="D2473" i="1"/>
  <c r="D2474" i="1"/>
  <c r="D2475" i="1"/>
  <c r="G2475" i="1" s="1"/>
  <c r="D2476" i="1"/>
  <c r="G2476" i="1" s="1"/>
  <c r="D2477" i="1"/>
  <c r="D2478" i="1"/>
  <c r="D2479" i="1"/>
  <c r="G2479" i="1" s="1"/>
  <c r="D2480" i="1"/>
  <c r="G2480" i="1" s="1"/>
  <c r="D2481" i="1"/>
  <c r="D2482" i="1"/>
  <c r="D2483" i="1"/>
  <c r="G2483" i="1" s="1"/>
  <c r="D2484" i="1"/>
  <c r="G2484" i="1" s="1"/>
  <c r="D2485" i="1"/>
  <c r="D2486" i="1"/>
  <c r="D2487" i="1"/>
  <c r="G2487" i="1" s="1"/>
  <c r="D2488" i="1"/>
  <c r="G2488" i="1" s="1"/>
  <c r="D2489" i="1"/>
  <c r="D2490" i="1"/>
  <c r="D2491" i="1"/>
  <c r="G2491" i="1" s="1"/>
  <c r="D2492" i="1"/>
  <c r="G2492" i="1" s="1"/>
  <c r="D2493" i="1"/>
  <c r="D2494" i="1"/>
  <c r="D2495" i="1"/>
  <c r="G2495" i="1" s="1"/>
  <c r="D2496" i="1"/>
  <c r="G2496" i="1" s="1"/>
  <c r="D2497" i="1"/>
  <c r="D2498" i="1"/>
  <c r="D2499" i="1"/>
  <c r="G2499" i="1" s="1"/>
  <c r="D2500" i="1"/>
  <c r="G2500" i="1" s="1"/>
  <c r="D2501" i="1"/>
  <c r="D2502" i="1"/>
  <c r="D2503" i="1"/>
  <c r="G2503" i="1" s="1"/>
  <c r="D2504" i="1"/>
  <c r="G2504" i="1" s="1"/>
  <c r="D2505" i="1"/>
  <c r="D2506" i="1"/>
  <c r="D2507" i="1"/>
  <c r="G2507" i="1" s="1"/>
  <c r="D2508" i="1"/>
  <c r="G2508" i="1" s="1"/>
  <c r="D2509" i="1"/>
  <c r="D2510" i="1"/>
  <c r="D2511" i="1"/>
  <c r="G2511" i="1" s="1"/>
  <c r="D2512" i="1"/>
  <c r="G2512" i="1" s="1"/>
  <c r="D2513" i="1"/>
  <c r="D2514" i="1"/>
  <c r="D2515" i="1"/>
  <c r="G2515" i="1" s="1"/>
  <c r="D2516" i="1"/>
  <c r="G2516" i="1" s="1"/>
  <c r="D2517" i="1"/>
  <c r="D2518" i="1"/>
  <c r="D2519" i="1"/>
  <c r="G2519" i="1" s="1"/>
  <c r="D2520" i="1"/>
  <c r="G2520" i="1" s="1"/>
  <c r="D2521" i="1"/>
  <c r="D2522" i="1"/>
  <c r="D2523" i="1"/>
  <c r="G2523" i="1" s="1"/>
  <c r="D2524" i="1"/>
  <c r="G2524" i="1" s="1"/>
  <c r="D2525" i="1"/>
  <c r="D2526" i="1"/>
  <c r="D2527" i="1"/>
  <c r="G2527" i="1" s="1"/>
  <c r="D2528" i="1"/>
  <c r="G2528" i="1" s="1"/>
  <c r="D2529" i="1"/>
  <c r="D2530" i="1"/>
  <c r="D2531" i="1"/>
  <c r="G2531" i="1" s="1"/>
  <c r="D2532" i="1"/>
  <c r="G2532" i="1" s="1"/>
  <c r="D2533" i="1"/>
  <c r="D2534" i="1"/>
  <c r="D2535" i="1"/>
  <c r="G2535" i="1" s="1"/>
  <c r="D2536" i="1"/>
  <c r="G2536" i="1" s="1"/>
  <c r="D2537" i="1"/>
  <c r="D2538" i="1"/>
  <c r="D2539" i="1"/>
  <c r="G2539" i="1" s="1"/>
  <c r="D2540" i="1"/>
  <c r="G2540" i="1" s="1"/>
  <c r="D2541" i="1"/>
  <c r="D2542" i="1"/>
  <c r="D2543" i="1"/>
  <c r="G2543" i="1" s="1"/>
  <c r="D2544" i="1"/>
  <c r="G2544" i="1" s="1"/>
  <c r="D2545" i="1"/>
  <c r="D2546" i="1"/>
  <c r="D2547" i="1"/>
  <c r="G2547" i="1" s="1"/>
  <c r="D2548" i="1"/>
  <c r="G2548" i="1" s="1"/>
  <c r="D2549" i="1"/>
  <c r="D2550" i="1"/>
  <c r="D2551" i="1"/>
  <c r="G2551" i="1" s="1"/>
  <c r="D2552" i="1"/>
  <c r="G2552" i="1" s="1"/>
  <c r="D2553" i="1"/>
  <c r="D2554" i="1"/>
  <c r="D2555" i="1"/>
  <c r="G2555" i="1" s="1"/>
  <c r="D2556" i="1"/>
  <c r="G2556" i="1" s="1"/>
  <c r="D2557" i="1"/>
  <c r="D2558" i="1"/>
  <c r="D2559" i="1"/>
  <c r="G2559" i="1" s="1"/>
  <c r="D2560" i="1"/>
  <c r="G2560" i="1" s="1"/>
  <c r="D2561" i="1"/>
  <c r="D2562" i="1"/>
  <c r="D2563" i="1"/>
  <c r="G2563" i="1" s="1"/>
  <c r="D2564" i="1"/>
  <c r="G2564" i="1" s="1"/>
  <c r="D2565" i="1"/>
  <c r="D2566" i="1"/>
  <c r="D2567" i="1"/>
  <c r="G2567" i="1" s="1"/>
  <c r="D2568" i="1"/>
  <c r="G2568" i="1" s="1"/>
  <c r="D2569" i="1"/>
  <c r="D2570" i="1"/>
  <c r="D2571" i="1"/>
  <c r="G2571" i="1" s="1"/>
  <c r="D2572" i="1"/>
  <c r="G2572" i="1" s="1"/>
  <c r="D2573" i="1"/>
  <c r="D2574" i="1"/>
  <c r="D2575" i="1"/>
  <c r="G2575" i="1" s="1"/>
  <c r="D2576" i="1"/>
  <c r="G2576" i="1" s="1"/>
  <c r="D2577" i="1"/>
  <c r="D2578" i="1"/>
  <c r="D2579" i="1"/>
  <c r="G2579" i="1" s="1"/>
  <c r="D2580" i="1"/>
  <c r="G2580" i="1" s="1"/>
  <c r="D2581" i="1"/>
  <c r="D2582" i="1"/>
  <c r="D2583" i="1"/>
  <c r="G2583" i="1" s="1"/>
  <c r="D2584" i="1"/>
  <c r="G2584" i="1" s="1"/>
  <c r="D2585" i="1"/>
  <c r="D2586" i="1"/>
  <c r="D2587" i="1"/>
  <c r="G2587" i="1" s="1"/>
  <c r="D2588" i="1"/>
  <c r="G2588" i="1" s="1"/>
  <c r="D2589" i="1"/>
  <c r="D2590" i="1"/>
  <c r="D2591" i="1"/>
  <c r="G2591" i="1" s="1"/>
  <c r="D2592" i="1"/>
  <c r="G2592" i="1" s="1"/>
  <c r="D2593" i="1"/>
  <c r="D2594" i="1"/>
  <c r="D2595" i="1"/>
  <c r="G2595" i="1" s="1"/>
  <c r="D2596" i="1"/>
  <c r="G2596" i="1" s="1"/>
  <c r="D2597" i="1"/>
  <c r="D2598" i="1"/>
  <c r="D2599" i="1"/>
  <c r="G2599" i="1" s="1"/>
  <c r="D2600" i="1"/>
  <c r="G2600" i="1" s="1"/>
  <c r="D2601" i="1"/>
  <c r="D2602" i="1"/>
  <c r="D2603" i="1"/>
  <c r="G2603" i="1" s="1"/>
  <c r="D2604" i="1"/>
  <c r="G2604" i="1" s="1"/>
  <c r="D2605" i="1"/>
  <c r="D2606" i="1"/>
  <c r="D2607" i="1"/>
  <c r="G2607" i="1" s="1"/>
  <c r="D2608" i="1"/>
  <c r="G2608" i="1" s="1"/>
  <c r="D2609" i="1"/>
  <c r="D2610" i="1"/>
  <c r="D2611" i="1"/>
  <c r="G2611" i="1" s="1"/>
  <c r="D2612" i="1"/>
  <c r="G2612" i="1" s="1"/>
  <c r="D2613" i="1"/>
  <c r="D2614" i="1"/>
  <c r="D2615" i="1"/>
  <c r="G2615" i="1" s="1"/>
  <c r="D2616" i="1"/>
  <c r="G2616" i="1" s="1"/>
  <c r="D2617" i="1"/>
  <c r="D2618" i="1"/>
  <c r="D2619" i="1"/>
  <c r="G2619" i="1" s="1"/>
  <c r="D2620" i="1"/>
  <c r="G2620" i="1" s="1"/>
  <c r="D2621" i="1"/>
  <c r="D2622" i="1"/>
  <c r="D2623" i="1"/>
  <c r="G2623" i="1" s="1"/>
  <c r="D2624" i="1"/>
  <c r="G2624" i="1" s="1"/>
  <c r="D2625" i="1"/>
  <c r="D2626" i="1"/>
  <c r="D2627" i="1"/>
  <c r="G2627" i="1" s="1"/>
  <c r="D2628" i="1"/>
  <c r="G2628" i="1" s="1"/>
  <c r="D2629" i="1"/>
  <c r="D2630" i="1"/>
  <c r="D2631" i="1"/>
  <c r="G2631" i="1" s="1"/>
  <c r="D2632" i="1"/>
  <c r="G2632" i="1" s="1"/>
  <c r="D2633" i="1"/>
  <c r="D2634" i="1"/>
  <c r="D2635" i="1"/>
  <c r="G2635" i="1" s="1"/>
  <c r="D2636" i="1"/>
  <c r="G2636" i="1" s="1"/>
  <c r="D2637" i="1"/>
  <c r="D2638" i="1"/>
  <c r="D2639" i="1"/>
  <c r="G2639" i="1" s="1"/>
  <c r="D2640" i="1"/>
  <c r="G2640" i="1" s="1"/>
  <c r="D2641" i="1"/>
  <c r="D2642" i="1"/>
  <c r="D2643" i="1"/>
  <c r="G2643" i="1" s="1"/>
  <c r="D2644" i="1"/>
  <c r="G2644" i="1" s="1"/>
  <c r="D2645" i="1"/>
  <c r="D2646" i="1"/>
  <c r="D2647" i="1"/>
  <c r="G2647" i="1" s="1"/>
  <c r="D2648" i="1"/>
  <c r="G2648" i="1" s="1"/>
  <c r="D2649" i="1"/>
  <c r="D2650" i="1"/>
  <c r="D2651" i="1"/>
  <c r="G2651" i="1" s="1"/>
  <c r="D2652" i="1"/>
  <c r="G2652" i="1" s="1"/>
  <c r="D2653" i="1"/>
  <c r="D2654" i="1"/>
  <c r="D2655" i="1"/>
  <c r="G2655" i="1" s="1"/>
  <c r="D2656" i="1"/>
  <c r="G2656" i="1" s="1"/>
  <c r="D2657" i="1"/>
  <c r="D2658" i="1"/>
  <c r="D2659" i="1"/>
  <c r="G2659" i="1" s="1"/>
  <c r="D2660" i="1"/>
  <c r="G2660" i="1" s="1"/>
  <c r="D2661" i="1"/>
  <c r="D2662" i="1"/>
  <c r="D2663" i="1"/>
  <c r="G2663" i="1" s="1"/>
  <c r="D2664" i="1"/>
  <c r="G2664" i="1" s="1"/>
  <c r="D2665" i="1"/>
  <c r="D2666" i="1"/>
  <c r="D2667" i="1"/>
  <c r="G2667" i="1" s="1"/>
  <c r="D2668" i="1"/>
  <c r="G2668" i="1" s="1"/>
  <c r="D2669" i="1"/>
  <c r="D2670" i="1"/>
  <c r="D2671" i="1"/>
  <c r="G2671" i="1" s="1"/>
  <c r="D2672" i="1"/>
  <c r="G2672" i="1" s="1"/>
  <c r="D2673" i="1"/>
  <c r="D2674" i="1"/>
  <c r="D2675" i="1"/>
  <c r="G2675" i="1" s="1"/>
  <c r="D2676" i="1"/>
  <c r="G2676" i="1" s="1"/>
  <c r="D2677" i="1"/>
  <c r="D2678" i="1"/>
  <c r="D2679" i="1"/>
  <c r="G2679" i="1" s="1"/>
  <c r="D2680" i="1"/>
  <c r="G2680" i="1" s="1"/>
  <c r="D2681" i="1"/>
  <c r="D2682" i="1"/>
  <c r="D2683" i="1"/>
  <c r="G2683" i="1" s="1"/>
  <c r="D2684" i="1"/>
  <c r="G2684" i="1" s="1"/>
  <c r="D2685" i="1"/>
  <c r="D2686" i="1"/>
  <c r="D2687" i="1"/>
  <c r="G2687" i="1" s="1"/>
  <c r="D2688" i="1"/>
  <c r="G2688" i="1" s="1"/>
  <c r="D2689" i="1"/>
  <c r="D2690" i="1"/>
  <c r="D2691" i="1"/>
  <c r="G2691" i="1" s="1"/>
  <c r="D2692" i="1"/>
  <c r="G2692" i="1" s="1"/>
  <c r="D2693" i="1"/>
  <c r="D2694" i="1"/>
  <c r="D2695" i="1"/>
  <c r="G2695" i="1" s="1"/>
  <c r="D2696" i="1"/>
  <c r="G2696" i="1" s="1"/>
  <c r="D2697" i="1"/>
  <c r="D2698" i="1"/>
  <c r="D2699" i="1"/>
  <c r="G2699" i="1" s="1"/>
  <c r="D2700" i="1"/>
  <c r="G2700" i="1" s="1"/>
  <c r="D2701" i="1"/>
  <c r="D2702" i="1"/>
  <c r="D2703" i="1"/>
  <c r="G2703" i="1" s="1"/>
  <c r="D2704" i="1"/>
  <c r="G2704" i="1" s="1"/>
  <c r="D2705" i="1"/>
  <c r="D2706" i="1"/>
  <c r="D2707" i="1"/>
  <c r="G2707" i="1" s="1"/>
  <c r="D2708" i="1"/>
  <c r="G2708" i="1" s="1"/>
  <c r="D2709" i="1"/>
  <c r="D2710" i="1"/>
  <c r="D2711" i="1"/>
  <c r="G2711" i="1" s="1"/>
  <c r="D2712" i="1"/>
  <c r="G2712" i="1" s="1"/>
  <c r="D2713" i="1"/>
  <c r="D2714" i="1"/>
  <c r="D2715" i="1"/>
  <c r="G2715" i="1" s="1"/>
  <c r="D2716" i="1"/>
  <c r="G2716" i="1" s="1"/>
  <c r="D2717" i="1"/>
  <c r="D2718" i="1"/>
  <c r="D2719" i="1"/>
  <c r="G2719" i="1" s="1"/>
  <c r="D2720" i="1"/>
  <c r="G2720" i="1" s="1"/>
  <c r="D2721" i="1"/>
  <c r="D2722" i="1"/>
  <c r="D2723" i="1"/>
  <c r="G2723" i="1" s="1"/>
  <c r="D2724" i="1"/>
  <c r="G2724" i="1" s="1"/>
  <c r="D2725" i="1"/>
  <c r="D2726" i="1"/>
  <c r="D2727" i="1"/>
  <c r="G2727" i="1" s="1"/>
  <c r="D2728" i="1"/>
  <c r="G2728" i="1" s="1"/>
  <c r="D2729" i="1"/>
  <c r="D2730" i="1"/>
  <c r="D2731" i="1"/>
  <c r="G2731" i="1" s="1"/>
  <c r="D2732" i="1"/>
  <c r="G2732" i="1" s="1"/>
  <c r="D2733" i="1"/>
  <c r="D2734" i="1"/>
  <c r="D2735" i="1"/>
  <c r="G2735" i="1" s="1"/>
  <c r="D2736" i="1"/>
  <c r="G2736" i="1" s="1"/>
  <c r="D2737" i="1"/>
  <c r="D2738" i="1"/>
  <c r="D2739" i="1"/>
  <c r="G2739" i="1" s="1"/>
  <c r="D2740" i="1"/>
  <c r="G2740" i="1" s="1"/>
  <c r="D2741" i="1"/>
  <c r="D2742" i="1"/>
  <c r="D2743" i="1"/>
  <c r="G2743" i="1" s="1"/>
  <c r="D2744" i="1"/>
  <c r="G2744" i="1" s="1"/>
  <c r="D2745" i="1"/>
  <c r="D2746" i="1"/>
  <c r="D2747" i="1"/>
  <c r="G2747" i="1" s="1"/>
  <c r="D2748" i="1"/>
  <c r="G2748" i="1" s="1"/>
  <c r="D2749" i="1"/>
  <c r="D2750" i="1"/>
  <c r="D2751" i="1"/>
  <c r="G2751" i="1" s="1"/>
  <c r="D2752" i="1"/>
  <c r="G2752" i="1" s="1"/>
  <c r="D2753" i="1"/>
  <c r="D2754" i="1"/>
  <c r="D2755" i="1"/>
  <c r="G2755" i="1" s="1"/>
  <c r="D2756" i="1"/>
  <c r="G2756" i="1" s="1"/>
  <c r="D2757" i="1"/>
  <c r="D2758" i="1"/>
  <c r="D2759" i="1"/>
  <c r="G2759" i="1" s="1"/>
  <c r="D2760" i="1"/>
  <c r="G2760" i="1" s="1"/>
  <c r="D2761" i="1"/>
  <c r="D2762" i="1"/>
  <c r="D2763" i="1"/>
  <c r="G2763" i="1" s="1"/>
  <c r="D2764" i="1"/>
  <c r="G2764" i="1" s="1"/>
  <c r="D2765" i="1"/>
  <c r="D2766" i="1"/>
  <c r="D2767" i="1"/>
  <c r="G2767" i="1" s="1"/>
  <c r="D2768" i="1"/>
  <c r="G2768" i="1" s="1"/>
  <c r="D2769" i="1"/>
  <c r="D2770" i="1"/>
  <c r="D2771" i="1"/>
  <c r="G2771" i="1" s="1"/>
  <c r="D2772" i="1"/>
  <c r="G2772" i="1" s="1"/>
  <c r="D2773" i="1"/>
  <c r="D2774" i="1"/>
  <c r="D2775" i="1"/>
  <c r="G2775" i="1" s="1"/>
  <c r="D2776" i="1"/>
  <c r="G2776" i="1" s="1"/>
  <c r="D2777" i="1"/>
  <c r="D2778" i="1"/>
  <c r="D2779" i="1"/>
  <c r="G2779" i="1" s="1"/>
  <c r="D2780" i="1"/>
  <c r="G2780" i="1" s="1"/>
  <c r="D2781" i="1"/>
  <c r="D2782" i="1"/>
  <c r="D2783" i="1"/>
  <c r="G2783" i="1" s="1"/>
  <c r="D2784" i="1"/>
  <c r="G2784" i="1" s="1"/>
  <c r="D2785" i="1"/>
  <c r="D2786" i="1"/>
  <c r="D2787" i="1"/>
  <c r="G2787" i="1" s="1"/>
  <c r="D2788" i="1"/>
  <c r="G2788" i="1" s="1"/>
  <c r="D2789" i="1"/>
  <c r="D2790" i="1"/>
  <c r="D2791" i="1"/>
  <c r="G2791" i="1" s="1"/>
  <c r="D2792" i="1"/>
  <c r="G2792" i="1" s="1"/>
  <c r="D2793" i="1"/>
  <c r="D2794" i="1"/>
  <c r="D2795" i="1"/>
  <c r="G2795" i="1" s="1"/>
  <c r="D2796" i="1"/>
  <c r="G2796" i="1" s="1"/>
  <c r="D2797" i="1"/>
  <c r="D2798" i="1"/>
  <c r="D2799" i="1"/>
  <c r="G2799" i="1" s="1"/>
  <c r="D2800" i="1"/>
  <c r="G2800" i="1" s="1"/>
  <c r="D2801" i="1"/>
  <c r="D2802" i="1"/>
  <c r="D2803" i="1"/>
  <c r="G2803" i="1" s="1"/>
  <c r="D2804" i="1"/>
  <c r="G2804" i="1" s="1"/>
  <c r="D2805" i="1"/>
  <c r="D2806" i="1"/>
  <c r="D2807" i="1"/>
  <c r="G2807" i="1" s="1"/>
  <c r="D2808" i="1"/>
  <c r="G2808" i="1" s="1"/>
  <c r="D2809" i="1"/>
  <c r="D2810" i="1"/>
  <c r="D2811" i="1"/>
  <c r="G2811" i="1" s="1"/>
  <c r="D2812" i="1"/>
  <c r="G2812" i="1" s="1"/>
  <c r="D2813" i="1"/>
  <c r="D2814" i="1"/>
  <c r="D2815" i="1"/>
  <c r="G2815" i="1" s="1"/>
  <c r="D2816" i="1"/>
  <c r="G2816" i="1" s="1"/>
  <c r="D2817" i="1"/>
  <c r="D2818" i="1"/>
  <c r="D2819" i="1"/>
  <c r="G2819" i="1" s="1"/>
  <c r="D2820" i="1"/>
  <c r="G2820" i="1" s="1"/>
  <c r="D2821" i="1"/>
  <c r="D2822" i="1"/>
  <c r="D2823" i="1"/>
  <c r="G2823" i="1" s="1"/>
  <c r="D2824" i="1"/>
  <c r="G2824" i="1" s="1"/>
  <c r="D2825" i="1"/>
  <c r="D2826" i="1"/>
  <c r="D2827" i="1"/>
  <c r="G2827" i="1" s="1"/>
  <c r="D2828" i="1"/>
  <c r="G2828" i="1" s="1"/>
  <c r="D2829" i="1"/>
  <c r="D2830" i="1"/>
  <c r="D2831" i="1"/>
  <c r="G2831" i="1" s="1"/>
  <c r="D2832" i="1"/>
  <c r="G2832" i="1" s="1"/>
  <c r="D2833" i="1"/>
  <c r="D2834" i="1"/>
  <c r="D2835" i="1"/>
  <c r="G2835" i="1" s="1"/>
  <c r="D2836" i="1"/>
  <c r="G2836" i="1" s="1"/>
  <c r="D2837" i="1"/>
  <c r="D2838" i="1"/>
  <c r="D2839" i="1"/>
  <c r="G2839" i="1" s="1"/>
  <c r="D2840" i="1"/>
  <c r="G2840" i="1" s="1"/>
  <c r="D2841" i="1"/>
  <c r="D2842" i="1"/>
  <c r="D2843" i="1"/>
  <c r="G2843" i="1" s="1"/>
  <c r="D2844" i="1"/>
  <c r="G2844" i="1" s="1"/>
  <c r="D2845" i="1"/>
  <c r="D2846" i="1"/>
  <c r="D2847" i="1"/>
  <c r="G2847" i="1" s="1"/>
  <c r="D2848" i="1"/>
  <c r="G2848" i="1" s="1"/>
  <c r="D2849" i="1"/>
  <c r="D2850" i="1"/>
  <c r="D2851" i="1"/>
  <c r="G2851" i="1" s="1"/>
  <c r="D2852" i="1"/>
  <c r="G2852" i="1" s="1"/>
  <c r="D2853" i="1"/>
  <c r="D2854" i="1"/>
  <c r="D2855" i="1"/>
  <c r="G2855" i="1" s="1"/>
  <c r="D2856" i="1"/>
  <c r="G2856" i="1" s="1"/>
  <c r="D2857" i="1"/>
  <c r="D2858" i="1"/>
  <c r="D2859" i="1"/>
  <c r="G2859" i="1" s="1"/>
  <c r="D2860" i="1"/>
  <c r="G2860" i="1" s="1"/>
  <c r="D2861" i="1"/>
  <c r="D2862" i="1"/>
  <c r="D2863" i="1"/>
  <c r="G2863" i="1" s="1"/>
  <c r="D2864" i="1"/>
  <c r="G2864" i="1" s="1"/>
  <c r="D2865" i="1"/>
  <c r="D2866" i="1"/>
  <c r="D2867" i="1"/>
  <c r="G2867" i="1" s="1"/>
  <c r="D2868" i="1"/>
  <c r="G2868" i="1" s="1"/>
  <c r="D2869" i="1"/>
  <c r="D2870" i="1"/>
  <c r="D2871" i="1"/>
  <c r="G2871" i="1" s="1"/>
  <c r="D2872" i="1"/>
  <c r="G2872" i="1" s="1"/>
  <c r="D2873" i="1"/>
  <c r="D2874" i="1"/>
  <c r="D2875" i="1"/>
  <c r="G2875" i="1" s="1"/>
  <c r="D2876" i="1"/>
  <c r="G2876" i="1" s="1"/>
  <c r="D2877" i="1"/>
  <c r="D2878" i="1"/>
  <c r="D2879" i="1"/>
  <c r="G2879" i="1" s="1"/>
  <c r="D2880" i="1"/>
  <c r="G2880" i="1" s="1"/>
  <c r="D2881" i="1"/>
  <c r="D2882" i="1"/>
  <c r="D2883" i="1"/>
  <c r="G2883" i="1" s="1"/>
  <c r="D2884" i="1"/>
  <c r="G2884" i="1" s="1"/>
  <c r="D2885" i="1"/>
  <c r="D2886" i="1"/>
  <c r="D2887" i="1"/>
  <c r="G2887" i="1" s="1"/>
  <c r="D2888" i="1"/>
  <c r="G2888" i="1" s="1"/>
  <c r="D2889" i="1"/>
  <c r="D2890" i="1"/>
  <c r="D2891" i="1"/>
  <c r="G2891" i="1" s="1"/>
  <c r="D2892" i="1"/>
  <c r="G2892" i="1" s="1"/>
  <c r="D2893" i="1"/>
  <c r="D2894" i="1"/>
  <c r="D2895" i="1"/>
  <c r="G2895" i="1" s="1"/>
  <c r="D2896" i="1"/>
  <c r="G2896" i="1" s="1"/>
  <c r="D2897" i="1"/>
  <c r="D2898" i="1"/>
  <c r="D2899" i="1"/>
  <c r="G2899" i="1" s="1"/>
  <c r="D2900" i="1"/>
  <c r="G2900" i="1" s="1"/>
  <c r="D2901" i="1"/>
  <c r="D2902" i="1"/>
  <c r="D2903" i="1"/>
  <c r="G2903" i="1" s="1"/>
  <c r="D2904" i="1"/>
  <c r="G2904" i="1" s="1"/>
  <c r="D2905" i="1"/>
  <c r="D2906" i="1"/>
  <c r="D2907" i="1"/>
  <c r="G2907" i="1" s="1"/>
  <c r="D2908" i="1"/>
  <c r="G2908" i="1" s="1"/>
  <c r="D2909" i="1"/>
  <c r="D2910" i="1"/>
  <c r="D2911" i="1"/>
  <c r="G2911" i="1" s="1"/>
  <c r="D2912" i="1"/>
  <c r="G2912" i="1" s="1"/>
  <c r="D2913" i="1"/>
  <c r="D2914" i="1"/>
  <c r="D2915" i="1"/>
  <c r="G2915" i="1" s="1"/>
  <c r="D2916" i="1"/>
  <c r="G2916" i="1" s="1"/>
  <c r="D2917" i="1"/>
  <c r="D2918" i="1"/>
  <c r="D2919" i="1"/>
  <c r="G2919" i="1" s="1"/>
  <c r="D2920" i="1"/>
  <c r="G2920" i="1" s="1"/>
  <c r="D2921" i="1"/>
  <c r="D2922" i="1"/>
  <c r="D2923" i="1"/>
  <c r="G2923" i="1" s="1"/>
  <c r="D2924" i="1"/>
  <c r="G2924" i="1" s="1"/>
  <c r="D2925" i="1"/>
  <c r="D2926" i="1"/>
  <c r="D2927" i="1"/>
  <c r="G2927" i="1" s="1"/>
  <c r="D2928" i="1"/>
  <c r="G2928" i="1" s="1"/>
  <c r="D2929" i="1"/>
  <c r="D2930" i="1"/>
  <c r="D2931" i="1"/>
  <c r="G2931" i="1" s="1"/>
  <c r="D2932" i="1"/>
  <c r="G2932" i="1" s="1"/>
  <c r="D2933" i="1"/>
  <c r="D2934" i="1"/>
  <c r="D2935" i="1"/>
  <c r="G2935" i="1" s="1"/>
  <c r="D2936" i="1"/>
  <c r="G2936" i="1" s="1"/>
  <c r="D2937" i="1"/>
  <c r="D2938" i="1"/>
  <c r="D2939" i="1"/>
  <c r="G2939" i="1" s="1"/>
  <c r="D2940" i="1"/>
  <c r="G2940" i="1" s="1"/>
  <c r="D2941" i="1"/>
  <c r="D2942" i="1"/>
  <c r="D2943" i="1"/>
  <c r="G2943" i="1" s="1"/>
  <c r="D2944" i="1"/>
  <c r="G2944" i="1" s="1"/>
  <c r="D2945" i="1"/>
  <c r="D2946" i="1"/>
  <c r="D2947" i="1"/>
  <c r="G2947" i="1" s="1"/>
  <c r="D2948" i="1"/>
  <c r="G2948" i="1" s="1"/>
  <c r="D2949" i="1"/>
  <c r="D2950" i="1"/>
  <c r="D2951" i="1"/>
  <c r="G2951" i="1" s="1"/>
  <c r="D2952" i="1"/>
  <c r="G2952" i="1" s="1"/>
  <c r="D2953" i="1"/>
  <c r="D2954" i="1"/>
  <c r="D2955" i="1"/>
  <c r="G2955" i="1" s="1"/>
  <c r="D2956" i="1"/>
  <c r="G2956" i="1" s="1"/>
  <c r="D2957" i="1"/>
  <c r="D2958" i="1"/>
  <c r="D2959" i="1"/>
  <c r="G2959" i="1" s="1"/>
  <c r="D2960" i="1"/>
  <c r="G2960" i="1" s="1"/>
  <c r="D2961" i="1"/>
  <c r="D2962" i="1"/>
  <c r="D2963" i="1"/>
  <c r="G2963" i="1" s="1"/>
  <c r="D2964" i="1"/>
  <c r="G2964" i="1" s="1"/>
  <c r="D2965" i="1"/>
  <c r="D2966" i="1"/>
  <c r="D2967" i="1"/>
  <c r="G2967" i="1" s="1"/>
  <c r="D2968" i="1"/>
  <c r="G2968" i="1" s="1"/>
  <c r="D2969" i="1"/>
  <c r="D2970" i="1"/>
  <c r="D2971" i="1"/>
  <c r="G2971" i="1" s="1"/>
  <c r="D2972" i="1"/>
  <c r="G2972" i="1" s="1"/>
  <c r="D2973" i="1"/>
  <c r="D2974" i="1"/>
  <c r="D2975" i="1"/>
  <c r="G2975" i="1" s="1"/>
  <c r="D2976" i="1"/>
  <c r="G2976" i="1" s="1"/>
  <c r="D2977" i="1"/>
  <c r="D2978" i="1"/>
  <c r="D2979" i="1"/>
  <c r="G2979" i="1" s="1"/>
  <c r="D2980" i="1"/>
  <c r="G2980" i="1" s="1"/>
  <c r="D2981" i="1"/>
  <c r="D2982" i="1"/>
  <c r="D2983" i="1"/>
  <c r="G2983" i="1" s="1"/>
  <c r="D2984" i="1"/>
  <c r="G2984" i="1" s="1"/>
  <c r="D2985" i="1"/>
  <c r="D2986" i="1"/>
  <c r="D2987" i="1"/>
  <c r="G2987" i="1" s="1"/>
  <c r="D2988" i="1"/>
  <c r="G2988" i="1" s="1"/>
  <c r="D2989" i="1"/>
  <c r="D2990" i="1"/>
  <c r="D2991" i="1"/>
  <c r="G2991" i="1" s="1"/>
  <c r="D2992" i="1"/>
  <c r="G2992" i="1" s="1"/>
  <c r="D2993" i="1"/>
  <c r="D2994" i="1"/>
  <c r="D2995" i="1"/>
  <c r="G2995" i="1" s="1"/>
  <c r="D2996" i="1"/>
  <c r="G2996" i="1" s="1"/>
  <c r="D2997" i="1"/>
  <c r="D2998" i="1"/>
  <c r="D2999" i="1"/>
  <c r="G2999" i="1" s="1"/>
  <c r="D3000" i="1"/>
  <c r="G3000" i="1" s="1"/>
  <c r="D3001" i="1"/>
  <c r="D3002" i="1"/>
  <c r="D3003" i="1"/>
  <c r="G3003" i="1" s="1"/>
  <c r="D3004" i="1"/>
  <c r="G3004" i="1" s="1"/>
  <c r="D3005" i="1"/>
  <c r="D3006" i="1"/>
  <c r="D3007" i="1"/>
  <c r="G3007" i="1" s="1"/>
  <c r="D3008" i="1"/>
  <c r="G3008" i="1" s="1"/>
  <c r="D3009" i="1"/>
  <c r="D3010" i="1"/>
  <c r="D3011" i="1"/>
  <c r="G3011" i="1" s="1"/>
  <c r="D3012" i="1"/>
  <c r="G3012" i="1" s="1"/>
  <c r="D3013" i="1"/>
  <c r="D3014" i="1"/>
  <c r="D3015" i="1"/>
  <c r="G3015" i="1" s="1"/>
  <c r="D3016" i="1"/>
  <c r="G3016" i="1" s="1"/>
  <c r="D3017" i="1"/>
  <c r="D3018" i="1"/>
  <c r="D3019" i="1"/>
  <c r="G3019" i="1" s="1"/>
  <c r="D3020" i="1"/>
  <c r="G3020" i="1" s="1"/>
  <c r="D3021" i="1"/>
  <c r="D3022" i="1"/>
  <c r="D3023" i="1"/>
  <c r="G3023" i="1" s="1"/>
  <c r="D3024" i="1"/>
  <c r="G3024" i="1" s="1"/>
  <c r="D3025" i="1"/>
  <c r="D3026" i="1"/>
  <c r="D3027" i="1"/>
  <c r="G3027" i="1" s="1"/>
  <c r="D3028" i="1"/>
  <c r="G3028" i="1" s="1"/>
  <c r="D3029" i="1"/>
  <c r="D3030" i="1"/>
  <c r="D3031" i="1"/>
  <c r="G3031" i="1" s="1"/>
  <c r="D3032" i="1"/>
  <c r="G3032" i="1" s="1"/>
  <c r="D3033" i="1"/>
  <c r="D3034" i="1"/>
  <c r="D3035" i="1"/>
  <c r="G3035" i="1" s="1"/>
  <c r="D3036" i="1"/>
  <c r="G3036" i="1" s="1"/>
  <c r="D3037" i="1"/>
  <c r="D3038" i="1"/>
  <c r="D3039" i="1"/>
  <c r="G3039" i="1" s="1"/>
  <c r="D3040" i="1"/>
  <c r="G3040" i="1" s="1"/>
  <c r="D3041" i="1"/>
  <c r="D3042" i="1"/>
  <c r="D3043" i="1"/>
  <c r="G3043" i="1" s="1"/>
  <c r="D3044" i="1"/>
  <c r="G3044" i="1" s="1"/>
  <c r="D3045" i="1"/>
  <c r="D3046" i="1"/>
  <c r="D3047" i="1"/>
  <c r="G3047" i="1" s="1"/>
  <c r="D3048" i="1"/>
  <c r="G3048" i="1" s="1"/>
  <c r="D3049" i="1"/>
  <c r="D3050" i="1"/>
  <c r="D3051" i="1"/>
  <c r="G3051" i="1" s="1"/>
  <c r="D3052" i="1"/>
  <c r="G3052" i="1" s="1"/>
  <c r="D3053" i="1"/>
  <c r="D3054" i="1"/>
  <c r="D3055" i="1"/>
  <c r="G3055" i="1" s="1"/>
  <c r="D3056" i="1"/>
  <c r="G3056" i="1" s="1"/>
  <c r="D3057" i="1"/>
  <c r="D3058" i="1"/>
  <c r="D3059" i="1"/>
  <c r="G3059" i="1" s="1"/>
  <c r="D3060" i="1"/>
  <c r="G3060" i="1" s="1"/>
  <c r="D3061" i="1"/>
  <c r="D3062" i="1"/>
  <c r="D3063" i="1"/>
  <c r="G3063" i="1" s="1"/>
  <c r="D3064" i="1"/>
  <c r="G3064" i="1" s="1"/>
  <c r="D3065" i="1"/>
  <c r="D3066" i="1"/>
  <c r="D3067" i="1"/>
  <c r="G3067" i="1" s="1"/>
  <c r="D3068" i="1"/>
  <c r="G3068" i="1" s="1"/>
  <c r="D3069" i="1"/>
  <c r="D3070" i="1"/>
  <c r="D3071" i="1"/>
  <c r="G3071" i="1" s="1"/>
  <c r="D3072" i="1"/>
  <c r="G3072" i="1" s="1"/>
  <c r="D3073" i="1"/>
  <c r="D3074" i="1"/>
  <c r="D3075" i="1"/>
  <c r="G3075" i="1" s="1"/>
  <c r="D3076" i="1"/>
  <c r="G3076" i="1" s="1"/>
  <c r="D3077" i="1"/>
  <c r="D3078" i="1"/>
  <c r="D3079" i="1"/>
  <c r="G3079" i="1" s="1"/>
  <c r="D3080" i="1"/>
  <c r="G3080" i="1" s="1"/>
  <c r="D3081" i="1"/>
  <c r="D3082" i="1"/>
  <c r="D3083" i="1"/>
  <c r="G3083" i="1" s="1"/>
  <c r="D3084" i="1"/>
  <c r="G3084" i="1" s="1"/>
  <c r="D3085" i="1"/>
  <c r="D3086" i="1"/>
  <c r="D3087" i="1"/>
  <c r="G3087" i="1" s="1"/>
  <c r="D3088" i="1"/>
  <c r="G3088" i="1" s="1"/>
  <c r="D3089" i="1"/>
  <c r="D3090" i="1"/>
  <c r="D3091" i="1"/>
  <c r="G3091" i="1" s="1"/>
  <c r="D3092" i="1"/>
  <c r="G3092" i="1" s="1"/>
  <c r="D3093" i="1"/>
  <c r="D3094" i="1"/>
  <c r="D3095" i="1"/>
  <c r="G3095" i="1" s="1"/>
  <c r="D3096" i="1"/>
  <c r="G3096" i="1" s="1"/>
  <c r="D3097" i="1"/>
  <c r="D3098" i="1"/>
  <c r="D3099" i="1"/>
  <c r="G3099" i="1" s="1"/>
  <c r="D3100" i="1"/>
  <c r="G3100" i="1" s="1"/>
  <c r="D3101" i="1"/>
  <c r="D3102" i="1"/>
  <c r="D3103" i="1"/>
  <c r="G3103" i="1" s="1"/>
  <c r="D3104" i="1"/>
  <c r="G3104" i="1" s="1"/>
  <c r="D3105" i="1"/>
  <c r="D3106" i="1"/>
  <c r="D3107" i="1"/>
  <c r="G3107" i="1" s="1"/>
  <c r="D3108" i="1"/>
  <c r="G3108" i="1" s="1"/>
  <c r="D3109" i="1"/>
  <c r="D3110" i="1"/>
  <c r="D3111" i="1"/>
  <c r="G3111" i="1" s="1"/>
  <c r="D3112" i="1"/>
  <c r="G3112" i="1" s="1"/>
  <c r="D3113" i="1"/>
  <c r="D3114" i="1"/>
  <c r="D3115" i="1"/>
  <c r="G3115" i="1" s="1"/>
  <c r="D3116" i="1"/>
  <c r="G3116" i="1" s="1"/>
  <c r="D3117" i="1"/>
  <c r="D3118" i="1"/>
  <c r="D3119" i="1"/>
  <c r="G3119" i="1" s="1"/>
  <c r="D3120" i="1"/>
  <c r="G3120" i="1" s="1"/>
  <c r="D3121" i="1"/>
  <c r="D3122" i="1"/>
  <c r="D3123" i="1"/>
  <c r="G3123" i="1" s="1"/>
  <c r="D3124" i="1"/>
  <c r="G3124" i="1" s="1"/>
  <c r="D3125" i="1"/>
  <c r="D3126" i="1"/>
  <c r="D3127" i="1"/>
  <c r="G3127" i="1" s="1"/>
  <c r="D3128" i="1"/>
  <c r="G3128" i="1" s="1"/>
  <c r="D3129" i="1"/>
  <c r="D3130" i="1"/>
  <c r="D3131" i="1"/>
  <c r="G3131" i="1" s="1"/>
  <c r="D3132" i="1"/>
  <c r="G3132" i="1" s="1"/>
  <c r="D3133" i="1"/>
  <c r="D3134" i="1"/>
  <c r="D3135" i="1"/>
  <c r="G3135" i="1" s="1"/>
  <c r="D3136" i="1"/>
  <c r="G3136" i="1" s="1"/>
  <c r="D3137" i="1"/>
  <c r="D3138" i="1"/>
  <c r="D3139" i="1"/>
  <c r="G3139" i="1" s="1"/>
  <c r="D3140" i="1"/>
  <c r="G3140" i="1" s="1"/>
  <c r="D3141" i="1"/>
  <c r="D3142" i="1"/>
  <c r="D3143" i="1"/>
  <c r="G3143" i="1" s="1"/>
  <c r="D3144" i="1"/>
  <c r="G3144" i="1" s="1"/>
  <c r="D3145" i="1"/>
  <c r="D3146" i="1"/>
  <c r="D3147" i="1"/>
  <c r="G3147" i="1" s="1"/>
  <c r="D3148" i="1"/>
  <c r="G3148" i="1" s="1"/>
  <c r="D3149" i="1"/>
  <c r="D3150" i="1"/>
  <c r="D3151" i="1"/>
  <c r="G3151" i="1" s="1"/>
  <c r="D3152" i="1"/>
  <c r="G3152" i="1" s="1"/>
  <c r="D3153" i="1"/>
  <c r="D3154" i="1"/>
  <c r="D3155" i="1"/>
  <c r="G3155" i="1" s="1"/>
  <c r="D3156" i="1"/>
  <c r="G3156" i="1" s="1"/>
  <c r="D3157" i="1"/>
  <c r="D3158" i="1"/>
  <c r="D3159" i="1"/>
  <c r="G3159" i="1" s="1"/>
  <c r="D3160" i="1"/>
  <c r="G3160" i="1" s="1"/>
  <c r="D3161" i="1"/>
  <c r="D3162" i="1"/>
  <c r="D3163" i="1"/>
  <c r="G3163" i="1" s="1"/>
  <c r="D3164" i="1"/>
  <c r="G3164" i="1" s="1"/>
  <c r="D3165" i="1"/>
  <c r="D3166" i="1"/>
  <c r="D3167" i="1"/>
  <c r="G3167" i="1" s="1"/>
  <c r="D3168" i="1"/>
  <c r="G3168" i="1" s="1"/>
  <c r="D3169" i="1"/>
  <c r="D3170" i="1"/>
  <c r="D3171" i="1"/>
  <c r="G3171" i="1" s="1"/>
  <c r="D3172" i="1"/>
  <c r="G3172" i="1" s="1"/>
  <c r="D3173" i="1"/>
  <c r="D3174" i="1"/>
  <c r="D3175" i="1"/>
  <c r="G3175" i="1" s="1"/>
  <c r="D3176" i="1"/>
  <c r="G3176" i="1" s="1"/>
  <c r="D3177" i="1"/>
  <c r="D3178" i="1"/>
  <c r="D3179" i="1"/>
  <c r="G3179" i="1" s="1"/>
  <c r="D3180" i="1"/>
  <c r="G3180" i="1" s="1"/>
  <c r="D3181" i="1"/>
  <c r="D3182" i="1"/>
  <c r="D3183" i="1"/>
  <c r="G3183" i="1" s="1"/>
  <c r="D3184" i="1"/>
  <c r="G3184" i="1" s="1"/>
  <c r="D3185" i="1"/>
  <c r="D3186" i="1"/>
  <c r="D3187" i="1"/>
  <c r="G3187" i="1" s="1"/>
  <c r="D3188" i="1"/>
  <c r="G3188" i="1" s="1"/>
  <c r="D3189" i="1"/>
  <c r="D3190" i="1"/>
  <c r="D3191" i="1"/>
  <c r="G3191" i="1" s="1"/>
  <c r="D3192" i="1"/>
  <c r="G3192" i="1" s="1"/>
  <c r="D3193" i="1"/>
  <c r="D3194" i="1"/>
  <c r="D3195" i="1"/>
  <c r="G3195" i="1" s="1"/>
  <c r="D3196" i="1"/>
  <c r="G3196" i="1" s="1"/>
  <c r="D3197" i="1"/>
  <c r="D3198" i="1"/>
  <c r="D3199" i="1"/>
  <c r="G3199" i="1" s="1"/>
  <c r="D3200" i="1"/>
  <c r="G3200" i="1" s="1"/>
  <c r="D3201" i="1"/>
  <c r="D3202" i="1"/>
  <c r="D3203" i="1"/>
  <c r="G3203" i="1" s="1"/>
  <c r="D3204" i="1"/>
  <c r="G3204" i="1" s="1"/>
  <c r="D3205" i="1"/>
  <c r="D3206" i="1"/>
  <c r="D3207" i="1"/>
  <c r="G3207" i="1" s="1"/>
  <c r="D3208" i="1"/>
  <c r="G3208" i="1" s="1"/>
  <c r="D3209" i="1"/>
  <c r="D3210" i="1"/>
  <c r="D3211" i="1"/>
  <c r="G3211" i="1" s="1"/>
  <c r="D3212" i="1"/>
  <c r="G3212" i="1" s="1"/>
  <c r="D3213" i="1"/>
  <c r="D3214" i="1"/>
  <c r="D3215" i="1"/>
  <c r="G3215" i="1" s="1"/>
  <c r="D3216" i="1"/>
  <c r="G3216" i="1" s="1"/>
  <c r="D3217" i="1"/>
  <c r="D3218" i="1"/>
  <c r="D3219" i="1"/>
  <c r="G3219" i="1" s="1"/>
  <c r="D3220" i="1"/>
  <c r="G3220" i="1" s="1"/>
  <c r="D3221" i="1"/>
  <c r="D3222" i="1"/>
  <c r="D3223" i="1"/>
  <c r="G3223" i="1" s="1"/>
  <c r="D3224" i="1"/>
  <c r="G3224" i="1" s="1"/>
  <c r="D3225" i="1"/>
  <c r="D3226" i="1"/>
  <c r="D3227" i="1"/>
  <c r="G3227" i="1" s="1"/>
  <c r="D3228" i="1"/>
  <c r="G3228" i="1" s="1"/>
  <c r="D3229" i="1"/>
  <c r="D3230" i="1"/>
  <c r="D3231" i="1"/>
  <c r="G3231" i="1" s="1"/>
  <c r="D3232" i="1"/>
  <c r="G3232" i="1" s="1"/>
  <c r="D3233" i="1"/>
  <c r="D3234" i="1"/>
  <c r="D3235" i="1"/>
  <c r="G3235" i="1" s="1"/>
  <c r="D3236" i="1"/>
  <c r="G3236" i="1" s="1"/>
  <c r="D3237" i="1"/>
  <c r="D3238" i="1"/>
  <c r="D3239" i="1"/>
  <c r="G3239" i="1" s="1"/>
  <c r="D3240" i="1"/>
  <c r="G3240" i="1" s="1"/>
  <c r="D3241" i="1"/>
  <c r="D3242" i="1"/>
  <c r="D3243" i="1"/>
  <c r="G3243" i="1" s="1"/>
  <c r="D3244" i="1"/>
  <c r="G3244" i="1" s="1"/>
  <c r="D3245" i="1"/>
  <c r="D3246" i="1"/>
  <c r="D3247" i="1"/>
  <c r="G3247" i="1" s="1"/>
  <c r="D3248" i="1"/>
  <c r="G3248" i="1" s="1"/>
  <c r="D3249" i="1"/>
  <c r="D3250" i="1"/>
  <c r="D3251" i="1"/>
  <c r="G3251" i="1" s="1"/>
  <c r="D3252" i="1"/>
  <c r="G3252" i="1" s="1"/>
  <c r="D3253" i="1"/>
  <c r="D3254" i="1"/>
  <c r="D3255" i="1"/>
  <c r="G3255" i="1" s="1"/>
  <c r="D3256" i="1"/>
  <c r="G3256" i="1" s="1"/>
  <c r="D3257" i="1"/>
  <c r="D3258" i="1"/>
  <c r="D3259" i="1"/>
  <c r="G3259" i="1" s="1"/>
  <c r="D3260" i="1"/>
  <c r="D3261" i="1"/>
  <c r="D3262" i="1"/>
  <c r="D3263" i="1"/>
  <c r="G3263" i="1" s="1"/>
  <c r="D3264" i="1"/>
  <c r="D3265" i="1"/>
  <c r="D3266" i="1"/>
  <c r="D3267" i="1"/>
  <c r="G3267" i="1" s="1"/>
  <c r="D3268" i="1"/>
  <c r="D3269" i="1"/>
  <c r="D3270" i="1"/>
  <c r="D3271" i="1"/>
  <c r="G3271" i="1" s="1"/>
  <c r="D3272" i="1"/>
  <c r="D3273" i="1"/>
  <c r="D3274" i="1"/>
  <c r="D3275" i="1"/>
  <c r="G3275" i="1" s="1"/>
  <c r="D3276" i="1"/>
  <c r="D3277" i="1"/>
  <c r="D3278" i="1"/>
  <c r="D3279" i="1"/>
  <c r="G3279" i="1" s="1"/>
  <c r="D3280" i="1"/>
  <c r="D3281" i="1"/>
  <c r="D3282" i="1"/>
  <c r="D3283" i="1"/>
  <c r="G3283" i="1" s="1"/>
  <c r="D3284" i="1"/>
  <c r="D3285" i="1"/>
  <c r="D3286" i="1"/>
  <c r="D3287" i="1"/>
  <c r="G3287" i="1" s="1"/>
  <c r="D3288" i="1"/>
  <c r="D3289" i="1"/>
  <c r="D3290" i="1"/>
  <c r="D3291" i="1"/>
  <c r="G3291" i="1" s="1"/>
  <c r="D3292" i="1"/>
  <c r="D3293" i="1"/>
  <c r="D3294" i="1"/>
  <c r="D3295" i="1"/>
  <c r="G3295" i="1" s="1"/>
  <c r="D3296" i="1"/>
  <c r="D3297" i="1"/>
  <c r="D3298" i="1"/>
  <c r="D3299" i="1"/>
  <c r="G3299" i="1" s="1"/>
  <c r="D3300" i="1"/>
  <c r="D3301" i="1"/>
  <c r="D3302" i="1"/>
  <c r="D3303" i="1"/>
  <c r="G3303" i="1" s="1"/>
  <c r="D3304" i="1"/>
  <c r="D3305" i="1"/>
  <c r="D3306" i="1"/>
  <c r="D3307" i="1"/>
  <c r="G3307" i="1" s="1"/>
  <c r="D3308" i="1"/>
  <c r="D3309" i="1"/>
  <c r="D3310" i="1"/>
  <c r="D3311" i="1"/>
  <c r="G3311" i="1" s="1"/>
  <c r="D3312" i="1"/>
  <c r="D3313" i="1"/>
  <c r="D3314" i="1"/>
  <c r="D3315" i="1"/>
  <c r="G3315" i="1" s="1"/>
  <c r="D3316" i="1"/>
  <c r="D3317" i="1"/>
  <c r="D3318" i="1"/>
  <c r="D3319" i="1"/>
  <c r="G3319" i="1" s="1"/>
  <c r="D3320" i="1"/>
  <c r="D3321" i="1"/>
  <c r="D3322" i="1"/>
  <c r="D3323" i="1"/>
  <c r="G3323" i="1" s="1"/>
  <c r="D3324" i="1"/>
  <c r="D3325" i="1"/>
  <c r="D3326" i="1"/>
  <c r="D3327" i="1"/>
  <c r="G3327" i="1" s="1"/>
  <c r="D3328" i="1"/>
  <c r="D3329" i="1"/>
  <c r="D3330" i="1"/>
  <c r="D3331" i="1"/>
  <c r="G3331" i="1" s="1"/>
  <c r="D3332" i="1"/>
  <c r="D3333" i="1"/>
  <c r="D3334" i="1"/>
  <c r="D3335" i="1"/>
  <c r="G3335" i="1" s="1"/>
  <c r="D3336" i="1"/>
  <c r="D3337" i="1"/>
  <c r="D3338" i="1"/>
  <c r="D3339" i="1"/>
  <c r="G3339" i="1" s="1"/>
  <c r="D3340" i="1"/>
  <c r="D3341" i="1"/>
  <c r="D3342" i="1"/>
  <c r="D3343" i="1"/>
  <c r="G3343" i="1" s="1"/>
  <c r="D3344" i="1"/>
  <c r="D3345" i="1"/>
  <c r="D3346" i="1"/>
  <c r="D3347" i="1"/>
  <c r="G3347" i="1" s="1"/>
  <c r="D3348" i="1"/>
  <c r="D3349" i="1"/>
  <c r="D3350" i="1"/>
  <c r="D3351" i="1"/>
  <c r="G3351" i="1" s="1"/>
  <c r="D3352" i="1"/>
  <c r="D3353" i="1"/>
  <c r="D3354" i="1"/>
  <c r="D3355" i="1"/>
  <c r="G3355" i="1" s="1"/>
  <c r="D3356" i="1"/>
  <c r="D3357" i="1"/>
  <c r="D3358" i="1"/>
  <c r="D3359" i="1"/>
  <c r="G3359" i="1" s="1"/>
  <c r="D3360" i="1"/>
  <c r="D3361" i="1"/>
  <c r="D3362" i="1"/>
  <c r="D3363" i="1"/>
  <c r="G3363" i="1" s="1"/>
  <c r="D3364" i="1"/>
  <c r="D3365" i="1"/>
  <c r="D3366" i="1"/>
  <c r="D3367" i="1"/>
  <c r="G3367" i="1" s="1"/>
  <c r="D3368" i="1"/>
  <c r="D3369" i="1"/>
  <c r="D3370" i="1"/>
  <c r="D3371" i="1"/>
  <c r="G3371" i="1" s="1"/>
  <c r="D3372" i="1"/>
  <c r="D3373" i="1"/>
  <c r="D3374" i="1"/>
  <c r="D3375" i="1"/>
  <c r="G3375" i="1" s="1"/>
  <c r="D3376" i="1"/>
  <c r="D3377" i="1"/>
  <c r="D3378" i="1"/>
  <c r="D3379" i="1"/>
  <c r="G3379" i="1" s="1"/>
  <c r="D3380" i="1"/>
  <c r="D3381" i="1"/>
  <c r="D3382" i="1"/>
  <c r="D3383" i="1"/>
  <c r="G3383" i="1" s="1"/>
  <c r="D3384" i="1"/>
  <c r="D3385" i="1"/>
  <c r="D3386" i="1"/>
  <c r="D3387" i="1"/>
  <c r="G3387" i="1" s="1"/>
  <c r="D3388" i="1"/>
  <c r="D3389" i="1"/>
  <c r="D3390" i="1"/>
  <c r="D3391" i="1"/>
  <c r="G3391" i="1" s="1"/>
  <c r="D3392" i="1"/>
  <c r="D3393" i="1"/>
  <c r="D3394" i="1"/>
  <c r="D3395" i="1"/>
  <c r="G3395" i="1" s="1"/>
  <c r="D3396" i="1"/>
  <c r="D3397" i="1"/>
  <c r="D3398" i="1"/>
  <c r="D3399" i="1"/>
  <c r="G3399" i="1" s="1"/>
  <c r="D3400" i="1"/>
  <c r="D3401" i="1"/>
  <c r="D3402" i="1"/>
  <c r="D3403" i="1"/>
  <c r="G3403" i="1" s="1"/>
  <c r="D3404" i="1"/>
  <c r="D3405" i="1"/>
  <c r="D3406" i="1"/>
  <c r="D3407" i="1"/>
  <c r="G3407" i="1" s="1"/>
  <c r="D3408" i="1"/>
  <c r="D3409" i="1"/>
  <c r="D3410" i="1"/>
  <c r="D3411" i="1"/>
  <c r="G3411" i="1" s="1"/>
  <c r="D3412" i="1"/>
  <c r="D3413" i="1"/>
  <c r="D3414" i="1"/>
  <c r="D3415" i="1"/>
  <c r="G3415" i="1" s="1"/>
  <c r="D3416" i="1"/>
  <c r="D3417" i="1"/>
  <c r="D3418" i="1"/>
  <c r="D3419" i="1"/>
  <c r="G3419" i="1" s="1"/>
  <c r="D3420" i="1"/>
  <c r="D3421" i="1"/>
  <c r="D3422" i="1"/>
  <c r="D3423" i="1"/>
  <c r="G3423" i="1" s="1"/>
  <c r="D3424" i="1"/>
  <c r="D3425" i="1"/>
  <c r="D3426" i="1"/>
  <c r="D3427" i="1"/>
  <c r="G3427" i="1" s="1"/>
  <c r="D3428" i="1"/>
  <c r="D3429" i="1"/>
  <c r="D3430" i="1"/>
  <c r="D3431" i="1"/>
  <c r="G3431" i="1" s="1"/>
  <c r="D3432" i="1"/>
  <c r="D3433" i="1"/>
  <c r="D3434" i="1"/>
  <c r="D3435" i="1"/>
  <c r="G3435" i="1" s="1"/>
  <c r="D3436" i="1"/>
  <c r="D3437" i="1"/>
  <c r="D3438" i="1"/>
  <c r="D3439" i="1"/>
  <c r="G3439" i="1" s="1"/>
  <c r="D3440" i="1"/>
  <c r="D3441" i="1"/>
  <c r="D3442" i="1"/>
  <c r="D3443" i="1"/>
  <c r="G3443" i="1" s="1"/>
  <c r="D3444" i="1"/>
  <c r="D3445" i="1"/>
  <c r="D3446" i="1"/>
  <c r="D3447" i="1"/>
  <c r="G3447" i="1" s="1"/>
  <c r="D3448" i="1"/>
  <c r="D3449" i="1"/>
  <c r="D3450" i="1"/>
  <c r="D3451" i="1"/>
  <c r="G3451" i="1" s="1"/>
  <c r="D3452" i="1"/>
  <c r="D3453" i="1"/>
  <c r="D3454" i="1"/>
  <c r="D3455" i="1"/>
  <c r="G3455" i="1" s="1"/>
  <c r="D3456" i="1"/>
  <c r="D3457" i="1"/>
  <c r="D3458" i="1"/>
  <c r="D3459" i="1"/>
  <c r="G3459" i="1" s="1"/>
  <c r="D3460" i="1"/>
  <c r="D3461" i="1"/>
  <c r="D3462" i="1"/>
  <c r="D3463" i="1"/>
  <c r="G3463" i="1" s="1"/>
  <c r="D3464" i="1"/>
  <c r="D3465" i="1"/>
  <c r="D3466" i="1"/>
  <c r="D3467" i="1"/>
  <c r="G3467" i="1" s="1"/>
  <c r="D3468" i="1"/>
  <c r="D3469" i="1"/>
  <c r="D3470" i="1"/>
  <c r="D3471" i="1"/>
  <c r="G3471" i="1" s="1"/>
  <c r="D3472" i="1"/>
  <c r="D3473" i="1"/>
  <c r="D3474" i="1"/>
  <c r="D3475" i="1"/>
  <c r="G3475" i="1" s="1"/>
  <c r="D3476" i="1"/>
  <c r="D3477" i="1"/>
  <c r="D3478" i="1"/>
  <c r="D3479" i="1"/>
  <c r="G3479" i="1" s="1"/>
  <c r="D3480" i="1"/>
  <c r="D3481" i="1"/>
  <c r="D3482" i="1"/>
  <c r="D3483" i="1"/>
  <c r="G3483" i="1" s="1"/>
  <c r="D3484" i="1"/>
  <c r="D3485" i="1"/>
  <c r="D3486" i="1"/>
  <c r="D3487" i="1"/>
  <c r="G3487" i="1" s="1"/>
  <c r="D3488" i="1"/>
  <c r="D3489" i="1"/>
  <c r="D3490" i="1"/>
  <c r="D3491" i="1"/>
  <c r="G3491" i="1" s="1"/>
  <c r="D3492" i="1"/>
  <c r="D3493" i="1"/>
  <c r="D3494" i="1"/>
  <c r="D3495" i="1"/>
  <c r="G3495" i="1" s="1"/>
  <c r="D3496" i="1"/>
  <c r="D3497" i="1"/>
  <c r="D3498" i="1"/>
  <c r="D3499" i="1"/>
  <c r="G3499" i="1" s="1"/>
  <c r="D3500" i="1"/>
  <c r="D3501" i="1"/>
  <c r="D3502" i="1"/>
  <c r="D3503" i="1"/>
  <c r="G3503" i="1" s="1"/>
  <c r="D3504" i="1"/>
  <c r="D3505" i="1"/>
  <c r="D3506" i="1"/>
  <c r="D3507" i="1"/>
  <c r="G3507" i="1" s="1"/>
  <c r="D3508" i="1"/>
  <c r="D3509" i="1"/>
  <c r="D3510" i="1"/>
  <c r="D3511" i="1"/>
  <c r="G3511" i="1" s="1"/>
  <c r="D3512" i="1"/>
  <c r="D3513" i="1"/>
  <c r="D3514" i="1"/>
  <c r="D3515" i="1"/>
  <c r="G3515" i="1" s="1"/>
  <c r="D3516" i="1"/>
  <c r="D3517" i="1"/>
  <c r="D3518" i="1"/>
  <c r="D3519" i="1"/>
  <c r="G3519" i="1" s="1"/>
  <c r="D3520" i="1"/>
  <c r="D3521" i="1"/>
  <c r="D3522" i="1"/>
  <c r="D3523" i="1"/>
  <c r="G3523" i="1" s="1"/>
  <c r="D3524" i="1"/>
  <c r="D3525" i="1"/>
  <c r="D3526" i="1"/>
  <c r="D3527" i="1"/>
  <c r="G3527" i="1" s="1"/>
  <c r="D3528" i="1"/>
  <c r="D3529" i="1"/>
  <c r="D3530" i="1"/>
  <c r="D3531" i="1"/>
  <c r="G3531" i="1" s="1"/>
  <c r="D3532" i="1"/>
  <c r="D3533" i="1"/>
  <c r="D3534" i="1"/>
  <c r="D3535" i="1"/>
  <c r="G3535" i="1" s="1"/>
  <c r="D3536" i="1"/>
  <c r="D3537" i="1"/>
  <c r="D3538" i="1"/>
  <c r="D3539" i="1"/>
  <c r="G3539" i="1" s="1"/>
  <c r="D3540" i="1"/>
  <c r="D3541" i="1"/>
  <c r="D3542" i="1"/>
  <c r="D3543" i="1"/>
  <c r="G3543" i="1" s="1"/>
  <c r="D3544" i="1"/>
  <c r="D3545" i="1"/>
  <c r="D3546" i="1"/>
  <c r="D3547" i="1"/>
  <c r="G3547" i="1" s="1"/>
  <c r="D3548" i="1"/>
  <c r="D3549" i="1"/>
  <c r="D3550" i="1"/>
  <c r="D3551" i="1"/>
  <c r="G3551" i="1" s="1"/>
  <c r="D3552" i="1"/>
  <c r="D3553" i="1"/>
  <c r="D3554" i="1"/>
  <c r="D3555" i="1"/>
  <c r="G3555" i="1" s="1"/>
  <c r="D3556" i="1"/>
  <c r="D3557" i="1"/>
  <c r="D3558" i="1"/>
  <c r="D3559" i="1"/>
  <c r="G3559" i="1" s="1"/>
  <c r="D3560" i="1"/>
  <c r="D3561" i="1"/>
  <c r="D3562" i="1"/>
  <c r="D3563" i="1"/>
  <c r="G3563" i="1" s="1"/>
  <c r="D3564" i="1"/>
  <c r="D3565" i="1"/>
  <c r="D3566" i="1"/>
  <c r="D3567" i="1"/>
  <c r="G3567" i="1" s="1"/>
  <c r="D3568" i="1"/>
  <c r="D3569" i="1"/>
  <c r="D3570" i="1"/>
  <c r="D3571" i="1"/>
  <c r="G3571" i="1" s="1"/>
  <c r="D3572" i="1"/>
  <c r="D3573" i="1"/>
  <c r="D3574" i="1"/>
  <c r="D3575" i="1"/>
  <c r="G3575" i="1" s="1"/>
  <c r="D3576" i="1"/>
  <c r="D3577" i="1"/>
  <c r="D3578" i="1"/>
  <c r="D3579" i="1"/>
  <c r="G3579" i="1" s="1"/>
  <c r="D3580" i="1"/>
  <c r="D3581" i="1"/>
  <c r="D3582" i="1"/>
  <c r="D3583" i="1"/>
  <c r="G3583" i="1" s="1"/>
  <c r="D3584" i="1"/>
  <c r="D3585" i="1"/>
  <c r="D3586" i="1"/>
  <c r="D3587" i="1"/>
  <c r="G3587" i="1" s="1"/>
  <c r="D3588" i="1"/>
  <c r="D3589" i="1"/>
  <c r="D3590" i="1"/>
  <c r="D3591" i="1"/>
  <c r="G3591" i="1" s="1"/>
  <c r="D3592" i="1"/>
  <c r="D3593" i="1"/>
  <c r="D3594" i="1"/>
  <c r="D3595" i="1"/>
  <c r="G3595" i="1" s="1"/>
  <c r="D3596" i="1"/>
  <c r="D3597" i="1"/>
  <c r="D3598" i="1"/>
  <c r="D3599" i="1"/>
  <c r="G3599" i="1" s="1"/>
  <c r="D3600" i="1"/>
  <c r="D3601" i="1"/>
  <c r="D3602" i="1"/>
  <c r="D3603" i="1"/>
  <c r="G3603" i="1" s="1"/>
  <c r="D3604" i="1"/>
  <c r="D3605" i="1"/>
  <c r="D3606" i="1"/>
  <c r="D3607" i="1"/>
  <c r="G3607" i="1" s="1"/>
  <c r="D3608" i="1"/>
  <c r="D3609" i="1"/>
  <c r="D3610" i="1"/>
  <c r="D3611" i="1"/>
  <c r="G3611" i="1" s="1"/>
  <c r="D3612" i="1"/>
  <c r="D3613" i="1"/>
  <c r="D3614" i="1"/>
  <c r="D3615" i="1"/>
  <c r="G3615" i="1" s="1"/>
  <c r="D3616" i="1"/>
  <c r="D3617" i="1"/>
  <c r="D3618" i="1"/>
  <c r="D3619" i="1"/>
  <c r="G3619" i="1" s="1"/>
  <c r="D3620" i="1"/>
  <c r="D3621" i="1"/>
  <c r="D3622" i="1"/>
  <c r="D3623" i="1"/>
  <c r="G3623" i="1" s="1"/>
  <c r="D3624" i="1"/>
  <c r="D3625" i="1"/>
  <c r="D3626" i="1"/>
  <c r="D3627" i="1"/>
  <c r="G3627" i="1" s="1"/>
  <c r="D3628" i="1"/>
  <c r="D3629" i="1"/>
  <c r="D3630" i="1"/>
  <c r="D3631" i="1"/>
  <c r="G3631" i="1" s="1"/>
  <c r="D3632" i="1"/>
  <c r="D3633" i="1"/>
  <c r="D3634" i="1"/>
  <c r="D3635" i="1"/>
  <c r="G3635" i="1" s="1"/>
  <c r="D3636" i="1"/>
  <c r="D3637" i="1"/>
  <c r="D3638" i="1"/>
  <c r="D3639" i="1"/>
  <c r="G3639" i="1" s="1"/>
  <c r="D3640" i="1"/>
  <c r="D3641" i="1"/>
  <c r="D3642" i="1"/>
  <c r="D3643" i="1"/>
  <c r="G3643" i="1" s="1"/>
  <c r="D3644" i="1"/>
  <c r="D3645" i="1"/>
  <c r="D3646" i="1"/>
  <c r="D3647" i="1"/>
  <c r="G3647" i="1" s="1"/>
  <c r="D3648" i="1"/>
  <c r="D3649" i="1"/>
  <c r="D3650" i="1"/>
  <c r="D3651" i="1"/>
  <c r="G3651" i="1" s="1"/>
  <c r="D3652" i="1"/>
  <c r="D3653" i="1"/>
  <c r="D3654" i="1"/>
  <c r="D3655" i="1"/>
  <c r="G3655" i="1" s="1"/>
  <c r="D3656" i="1"/>
  <c r="D3657" i="1"/>
  <c r="D3658" i="1"/>
  <c r="D3659" i="1"/>
  <c r="G3659" i="1" s="1"/>
  <c r="D3660" i="1"/>
  <c r="D3661" i="1"/>
  <c r="D3662" i="1"/>
  <c r="D3663" i="1"/>
  <c r="G3663" i="1" s="1"/>
  <c r="D3664" i="1"/>
  <c r="D3665" i="1"/>
  <c r="D3666" i="1"/>
  <c r="D3667" i="1"/>
  <c r="G3667" i="1" s="1"/>
  <c r="D3668" i="1"/>
  <c r="D3669" i="1"/>
  <c r="D3670" i="1"/>
  <c r="D3671" i="1"/>
  <c r="G3671" i="1" s="1"/>
  <c r="D3672" i="1"/>
  <c r="D3673" i="1"/>
  <c r="D3674" i="1"/>
  <c r="D3675" i="1"/>
  <c r="G3675" i="1" s="1"/>
  <c r="D3676" i="1"/>
  <c r="D3677" i="1"/>
  <c r="D3678" i="1"/>
  <c r="D3679" i="1"/>
  <c r="G3679" i="1" s="1"/>
  <c r="D3680" i="1"/>
  <c r="D3681" i="1"/>
  <c r="D3682" i="1"/>
  <c r="D3683" i="1"/>
  <c r="G3683" i="1" s="1"/>
  <c r="D3684" i="1"/>
  <c r="D3685" i="1"/>
  <c r="D3686" i="1"/>
  <c r="D3687" i="1"/>
  <c r="G3687" i="1" s="1"/>
  <c r="D3688" i="1"/>
  <c r="D3689" i="1"/>
  <c r="D3690" i="1"/>
  <c r="D3691" i="1"/>
  <c r="G3691" i="1" s="1"/>
  <c r="D3692" i="1"/>
  <c r="D3693" i="1"/>
  <c r="D3694" i="1"/>
  <c r="D3695" i="1"/>
  <c r="G3695" i="1" s="1"/>
  <c r="D3696" i="1"/>
  <c r="D3697" i="1"/>
  <c r="D3698" i="1"/>
  <c r="D3699" i="1"/>
  <c r="G3699" i="1" s="1"/>
  <c r="D3700" i="1"/>
  <c r="O6" i="3" l="1"/>
  <c r="O2" i="3"/>
  <c r="F2" i="1" s="1"/>
  <c r="G2200" i="1"/>
  <c r="G2192" i="1"/>
  <c r="G2184" i="1"/>
  <c r="G2176" i="1"/>
  <c r="G2168" i="1"/>
  <c r="G2160" i="1"/>
  <c r="G2152" i="1"/>
  <c r="G2144" i="1"/>
  <c r="G2136" i="1"/>
  <c r="G2128" i="1"/>
  <c r="G2120" i="1"/>
  <c r="G2112" i="1"/>
  <c r="G2104" i="1"/>
  <c r="G2096" i="1"/>
  <c r="G2088" i="1"/>
  <c r="G2080" i="1"/>
  <c r="G2072" i="1"/>
  <c r="G2064" i="1"/>
  <c r="G2052" i="1"/>
  <c r="G2044" i="1"/>
  <c r="G2036" i="1"/>
  <c r="G2028" i="1"/>
  <c r="G2020" i="1"/>
  <c r="G2012" i="1"/>
  <c r="G2004" i="1"/>
  <c r="G1996" i="1"/>
  <c r="G1992" i="1"/>
  <c r="G1984" i="1"/>
  <c r="G1976" i="1"/>
  <c r="G1968" i="1"/>
  <c r="G1960" i="1"/>
  <c r="G1952" i="1"/>
  <c r="G1944" i="1"/>
  <c r="G1936" i="1"/>
  <c r="G1928" i="1"/>
  <c r="G1920" i="1"/>
  <c r="G1912" i="1"/>
  <c r="G1904" i="1"/>
  <c r="G1896" i="1"/>
  <c r="G1888" i="1"/>
  <c r="G1880" i="1"/>
  <c r="G1872" i="1"/>
  <c r="G1864" i="1"/>
  <c r="G1856" i="1"/>
  <c r="G1848" i="1"/>
  <c r="G1840" i="1"/>
  <c r="G1832" i="1"/>
  <c r="G1824" i="1"/>
  <c r="G1816" i="1"/>
  <c r="G1808" i="1"/>
  <c r="G1800" i="1"/>
  <c r="G1792" i="1"/>
  <c r="G1784" i="1"/>
  <c r="G1776" i="1"/>
  <c r="G1764" i="1"/>
  <c r="G1756" i="1"/>
  <c r="G1748" i="1"/>
  <c r="G1740" i="1"/>
  <c r="G1732" i="1"/>
  <c r="G1724" i="1"/>
  <c r="G1716" i="1"/>
  <c r="G1712" i="1"/>
  <c r="G1704" i="1"/>
  <c r="G1696" i="1"/>
  <c r="G1688" i="1"/>
  <c r="G1680" i="1"/>
  <c r="G1672" i="1"/>
  <c r="G1664" i="1"/>
  <c r="G1656" i="1"/>
  <c r="G1648" i="1"/>
  <c r="G1640" i="1"/>
  <c r="G1632" i="1"/>
  <c r="G1624" i="1"/>
  <c r="G1616" i="1"/>
  <c r="G1604" i="1"/>
  <c r="G1596" i="1"/>
  <c r="G1584" i="1"/>
  <c r="G1576" i="1"/>
  <c r="G1568" i="1"/>
  <c r="G1560" i="1"/>
  <c r="G1552" i="1"/>
  <c r="G1544" i="1"/>
  <c r="G2196" i="1"/>
  <c r="G2188" i="1"/>
  <c r="G2180" i="1"/>
  <c r="G2172" i="1"/>
  <c r="G2164" i="1"/>
  <c r="G2156" i="1"/>
  <c r="G2148" i="1"/>
  <c r="G2140" i="1"/>
  <c r="G2132" i="1"/>
  <c r="G2124" i="1"/>
  <c r="G2116" i="1"/>
  <c r="G2108" i="1"/>
  <c r="G2100" i="1"/>
  <c r="G2092" i="1"/>
  <c r="G2084" i="1"/>
  <c r="G2076" i="1"/>
  <c r="G2068" i="1"/>
  <c r="G2060" i="1"/>
  <c r="G2056" i="1"/>
  <c r="G2048" i="1"/>
  <c r="G2040" i="1"/>
  <c r="G2032" i="1"/>
  <c r="G2024" i="1"/>
  <c r="G2016" i="1"/>
  <c r="G2008" i="1"/>
  <c r="G2000" i="1"/>
  <c r="G1988" i="1"/>
  <c r="G1980" i="1"/>
  <c r="G1972" i="1"/>
  <c r="G1964" i="1"/>
  <c r="G1956" i="1"/>
  <c r="G1948" i="1"/>
  <c r="G1940" i="1"/>
  <c r="G1932" i="1"/>
  <c r="G1924" i="1"/>
  <c r="G1916" i="1"/>
  <c r="G1908" i="1"/>
  <c r="G1900" i="1"/>
  <c r="G1892" i="1"/>
  <c r="G1884" i="1"/>
  <c r="G1876" i="1"/>
  <c r="G1868" i="1"/>
  <c r="G1860" i="1"/>
  <c r="G1852" i="1"/>
  <c r="G1844" i="1"/>
  <c r="G1836" i="1"/>
  <c r="G1828" i="1"/>
  <c r="G1820" i="1"/>
  <c r="G1812" i="1"/>
  <c r="G1804" i="1"/>
  <c r="G1796" i="1"/>
  <c r="G1788" i="1"/>
  <c r="G1780" i="1"/>
  <c r="G1772" i="1"/>
  <c r="G1768" i="1"/>
  <c r="G1760" i="1"/>
  <c r="G1752" i="1"/>
  <c r="G1744" i="1"/>
  <c r="G1736" i="1"/>
  <c r="G1728" i="1"/>
  <c r="G1720" i="1"/>
  <c r="G1708" i="1"/>
  <c r="G1700" i="1"/>
  <c r="G1692" i="1"/>
  <c r="G1684" i="1"/>
  <c r="G1676" i="1"/>
  <c r="G1668" i="1"/>
  <c r="G1660" i="1"/>
  <c r="G1652" i="1"/>
  <c r="G1644" i="1"/>
  <c r="G1636" i="1"/>
  <c r="G1628" i="1"/>
  <c r="G1620" i="1"/>
  <c r="G1612" i="1"/>
  <c r="G1608" i="1"/>
  <c r="G1600" i="1"/>
  <c r="G1592" i="1"/>
  <c r="G1588" i="1"/>
  <c r="G1580" i="1"/>
  <c r="G1572" i="1"/>
  <c r="G1564" i="1"/>
  <c r="G1556" i="1"/>
  <c r="G1548" i="1"/>
  <c r="G7" i="1"/>
  <c r="G1505" i="1"/>
  <c r="G1501" i="1"/>
  <c r="G1497" i="1"/>
  <c r="G1493" i="1"/>
  <c r="G1489" i="1"/>
  <c r="G1485" i="1"/>
  <c r="G1481" i="1"/>
  <c r="G1477" i="1"/>
  <c r="G1473" i="1"/>
  <c r="G1469" i="1"/>
  <c r="G1465" i="1"/>
  <c r="G1461" i="1"/>
  <c r="G1457" i="1"/>
  <c r="G1453" i="1"/>
  <c r="G1449" i="1"/>
  <c r="G1445" i="1"/>
  <c r="G1441" i="1"/>
  <c r="G1437" i="1"/>
  <c r="G1433" i="1"/>
  <c r="G1429" i="1"/>
  <c r="G1425" i="1"/>
  <c r="G1421" i="1"/>
  <c r="G1417" i="1"/>
  <c r="G1413" i="1"/>
  <c r="G1409" i="1"/>
  <c r="G1405" i="1"/>
  <c r="G1401" i="1"/>
  <c r="G1397" i="1"/>
  <c r="G1393" i="1"/>
  <c r="G1389" i="1"/>
  <c r="G1385" i="1"/>
  <c r="G1381" i="1"/>
  <c r="G1377" i="1"/>
  <c r="G1373" i="1"/>
  <c r="G1369" i="1"/>
  <c r="G1365" i="1"/>
  <c r="G1361" i="1"/>
  <c r="G1357" i="1"/>
  <c r="G1353" i="1"/>
  <c r="G1349" i="1"/>
  <c r="G1345" i="1"/>
  <c r="G1341" i="1"/>
  <c r="G1337" i="1"/>
  <c r="G1333" i="1"/>
  <c r="G1329" i="1"/>
  <c r="G1325" i="1"/>
  <c r="G1321" i="1"/>
  <c r="G1317" i="1"/>
  <c r="G1313" i="1"/>
  <c r="G1309" i="1"/>
  <c r="G1305" i="1"/>
  <c r="G1301" i="1"/>
  <c r="G1297" i="1"/>
  <c r="G1293" i="1"/>
  <c r="G1289" i="1"/>
  <c r="G1285" i="1"/>
  <c r="G1281" i="1"/>
  <c r="G1277" i="1"/>
  <c r="G1273" i="1"/>
  <c r="G1269" i="1"/>
  <c r="G1265" i="1"/>
  <c r="G1261" i="1"/>
  <c r="G1257" i="1"/>
  <c r="G1253" i="1"/>
  <c r="G1249" i="1"/>
  <c r="G1245" i="1"/>
  <c r="G1241" i="1"/>
  <c r="G1237" i="1"/>
  <c r="G1233" i="1"/>
  <c r="G1229" i="1"/>
  <c r="G1225" i="1"/>
  <c r="G1221" i="1"/>
  <c r="G1217" i="1"/>
  <c r="G1213" i="1"/>
  <c r="G1209" i="1"/>
  <c r="G1205" i="1"/>
  <c r="G1201" i="1"/>
  <c r="G1197" i="1"/>
  <c r="G1193" i="1"/>
  <c r="G1189" i="1"/>
  <c r="G1185" i="1"/>
  <c r="G1181" i="1"/>
  <c r="G1177" i="1"/>
  <c r="G1173" i="1"/>
  <c r="G1169" i="1"/>
  <c r="G1165" i="1"/>
  <c r="G1161" i="1"/>
  <c r="G1157" i="1"/>
  <c r="G1153" i="1"/>
  <c r="G1149" i="1"/>
  <c r="G1145" i="1"/>
  <c r="G1141" i="1"/>
  <c r="G1137" i="1"/>
  <c r="G1133" i="1"/>
  <c r="G1129" i="1"/>
  <c r="G1125" i="1"/>
  <c r="G1121" i="1"/>
  <c r="G1117" i="1"/>
  <c r="G1113" i="1"/>
  <c r="G1109" i="1"/>
  <c r="G1105" i="1"/>
  <c r="G1101" i="1"/>
  <c r="G1097" i="1"/>
  <c r="G1093" i="1"/>
  <c r="G1089" i="1"/>
  <c r="G1085" i="1"/>
  <c r="G1081" i="1"/>
  <c r="G1077" i="1"/>
  <c r="G1073" i="1"/>
  <c r="G1069" i="1"/>
  <c r="G1065" i="1"/>
  <c r="G1061" i="1"/>
  <c r="G1057" i="1"/>
  <c r="G1053" i="1"/>
  <c r="G1049" i="1"/>
  <c r="G1045" i="1"/>
  <c r="G1041" i="1"/>
  <c r="G1037" i="1"/>
  <c r="G1033" i="1"/>
  <c r="G1029" i="1"/>
  <c r="G1025" i="1"/>
  <c r="G1021" i="1"/>
  <c r="G1017" i="1"/>
  <c r="G1013" i="1"/>
  <c r="G1009" i="1"/>
  <c r="G1005" i="1"/>
  <c r="G1001" i="1"/>
  <c r="G997" i="1"/>
  <c r="G993" i="1"/>
  <c r="G989" i="1"/>
  <c r="G985" i="1"/>
  <c r="G981" i="1"/>
  <c r="G977" i="1"/>
  <c r="G973" i="1"/>
  <c r="G969" i="1"/>
  <c r="G965" i="1"/>
  <c r="G961" i="1"/>
  <c r="G957" i="1"/>
  <c r="G953" i="1"/>
  <c r="G949" i="1"/>
  <c r="G945" i="1"/>
  <c r="G941" i="1"/>
  <c r="G937" i="1"/>
  <c r="G933" i="1"/>
  <c r="G929" i="1"/>
  <c r="G925" i="1"/>
  <c r="G921" i="1"/>
  <c r="G917" i="1"/>
  <c r="G913" i="1"/>
  <c r="G909" i="1"/>
  <c r="G905" i="1"/>
  <c r="G901" i="1"/>
  <c r="G897" i="1"/>
  <c r="G893" i="1"/>
  <c r="G889" i="1"/>
  <c r="G885" i="1"/>
  <c r="G881" i="1"/>
  <c r="G877" i="1"/>
  <c r="G873" i="1"/>
  <c r="G869" i="1"/>
  <c r="G865" i="1"/>
  <c r="G861" i="1"/>
  <c r="G857" i="1"/>
  <c r="G853" i="1"/>
  <c r="G849" i="1"/>
  <c r="G845" i="1"/>
  <c r="G841" i="1"/>
  <c r="G837" i="1"/>
  <c r="G833" i="1"/>
  <c r="G829" i="1"/>
  <c r="G825" i="1"/>
  <c r="G821" i="1"/>
  <c r="G817" i="1"/>
  <c r="G813" i="1"/>
  <c r="G809" i="1"/>
  <c r="G805" i="1"/>
  <c r="G801" i="1"/>
  <c r="G797" i="1"/>
  <c r="G793" i="1"/>
  <c r="G789" i="1"/>
  <c r="G785" i="1"/>
  <c r="G781" i="1"/>
  <c r="G777" i="1"/>
  <c r="G773" i="1"/>
  <c r="G769" i="1"/>
  <c r="G765" i="1"/>
  <c r="G761" i="1"/>
  <c r="G757" i="1"/>
  <c r="G753" i="1"/>
  <c r="G749" i="1"/>
  <c r="G745" i="1"/>
  <c r="G741" i="1"/>
  <c r="G737" i="1"/>
  <c r="G733" i="1"/>
  <c r="G729" i="1"/>
  <c r="G725" i="1"/>
  <c r="G721" i="1"/>
  <c r="G717" i="1"/>
  <c r="G713" i="1"/>
  <c r="G709" i="1"/>
  <c r="G705" i="1"/>
  <c r="G701" i="1"/>
  <c r="G697" i="1"/>
  <c r="G693" i="1"/>
  <c r="G689" i="1"/>
  <c r="G685" i="1"/>
  <c r="G681" i="1"/>
  <c r="G677" i="1"/>
  <c r="G673" i="1"/>
  <c r="G669" i="1"/>
  <c r="G665" i="1"/>
  <c r="G661" i="1"/>
  <c r="G657" i="1"/>
  <c r="G653" i="1"/>
  <c r="G649" i="1"/>
  <c r="G645" i="1"/>
  <c r="G641" i="1"/>
  <c r="G637" i="1"/>
  <c r="G633" i="1"/>
  <c r="G629" i="1"/>
  <c r="G625" i="1"/>
  <c r="G621" i="1"/>
  <c r="G617" i="1"/>
  <c r="G613" i="1"/>
  <c r="G609" i="1"/>
  <c r="G605" i="1"/>
  <c r="G601" i="1"/>
  <c r="G597" i="1"/>
  <c r="G593" i="1"/>
  <c r="G589" i="1"/>
  <c r="G585" i="1"/>
  <c r="G581" i="1"/>
  <c r="G577" i="1"/>
  <c r="G573" i="1"/>
  <c r="G569" i="1"/>
  <c r="G565" i="1"/>
  <c r="G561" i="1"/>
  <c r="G557" i="1"/>
  <c r="G553" i="1"/>
  <c r="G549" i="1"/>
  <c r="G545" i="1"/>
  <c r="G541" i="1"/>
  <c r="G537" i="1"/>
  <c r="G533" i="1"/>
  <c r="G529" i="1"/>
  <c r="G525" i="1"/>
  <c r="G521" i="1"/>
  <c r="G517" i="1"/>
  <c r="G513" i="1"/>
  <c r="G509" i="1"/>
  <c r="G505" i="1"/>
  <c r="G501" i="1"/>
  <c r="G497" i="1"/>
  <c r="G493" i="1"/>
  <c r="G489" i="1"/>
  <c r="G485" i="1"/>
  <c r="G481" i="1"/>
  <c r="G477" i="1"/>
  <c r="G473" i="1"/>
  <c r="G469" i="1"/>
  <c r="G465" i="1"/>
  <c r="G461" i="1"/>
  <c r="G457" i="1"/>
  <c r="G453" i="1"/>
  <c r="G449" i="1"/>
  <c r="G2" i="1"/>
  <c r="K2" i="3" s="1"/>
  <c r="L2" i="3" s="1"/>
  <c r="O5" i="3"/>
  <c r="F6" i="1" s="1"/>
  <c r="G6" i="1" s="1"/>
  <c r="K5" i="3" s="1"/>
  <c r="L5" i="3" s="1"/>
  <c r="O9" i="3"/>
  <c r="F9" i="1" s="1"/>
  <c r="G9" i="1" s="1"/>
  <c r="K9" i="3" s="1"/>
  <c r="L9" i="3" s="1"/>
  <c r="F8" i="1"/>
  <c r="G8" i="1" s="1"/>
  <c r="G3700" i="1"/>
  <c r="G3692" i="1"/>
  <c r="G3680" i="1"/>
  <c r="G3672" i="1"/>
  <c r="G3664" i="1"/>
  <c r="G3656" i="1"/>
  <c r="G3648" i="1"/>
  <c r="G3636" i="1"/>
  <c r="G3628" i="1"/>
  <c r="G3620" i="1"/>
  <c r="G3612" i="1"/>
  <c r="G3604" i="1"/>
  <c r="G3592" i="1"/>
  <c r="G3580" i="1"/>
  <c r="G3572" i="1"/>
  <c r="G3564" i="1"/>
  <c r="G3556" i="1"/>
  <c r="G3548" i="1"/>
  <c r="G3540" i="1"/>
  <c r="G3528" i="1"/>
  <c r="G3520" i="1"/>
  <c r="G3512" i="1"/>
  <c r="G3504" i="1"/>
  <c r="G3500" i="1"/>
  <c r="G3496" i="1"/>
  <c r="G3488" i="1"/>
  <c r="G3484" i="1"/>
  <c r="G3476" i="1"/>
  <c r="G3468" i="1"/>
  <c r="G3460" i="1"/>
  <c r="G3456" i="1"/>
  <c r="G3452" i="1"/>
  <c r="G3444" i="1"/>
  <c r="G3440" i="1"/>
  <c r="G3432" i="1"/>
  <c r="G3424" i="1"/>
  <c r="G3416" i="1"/>
  <c r="G3408" i="1"/>
  <c r="G3400" i="1"/>
  <c r="G3392" i="1"/>
  <c r="G3380" i="1"/>
  <c r="G3372" i="1"/>
  <c r="G3364" i="1"/>
  <c r="G3356" i="1"/>
  <c r="G3348" i="1"/>
  <c r="G3344" i="1"/>
  <c r="G3336" i="1"/>
  <c r="G3324" i="1"/>
  <c r="G3316" i="1"/>
  <c r="G3308" i="1"/>
  <c r="G3300" i="1"/>
  <c r="G3292" i="1"/>
  <c r="G3284" i="1"/>
  <c r="G3276" i="1"/>
  <c r="G3264" i="1"/>
  <c r="O8" i="3"/>
  <c r="F3" i="1" s="1"/>
  <c r="G3" i="1" s="1"/>
  <c r="K8" i="3" s="1"/>
  <c r="L8" i="3" s="1"/>
  <c r="G3696" i="1"/>
  <c r="G3688" i="1"/>
  <c r="G3684" i="1"/>
  <c r="G3676" i="1"/>
  <c r="G3668" i="1"/>
  <c r="G3660" i="1"/>
  <c r="G3652" i="1"/>
  <c r="G3644" i="1"/>
  <c r="G3640" i="1"/>
  <c r="G3632" i="1"/>
  <c r="G3624" i="1"/>
  <c r="G3616" i="1"/>
  <c r="G3608" i="1"/>
  <c r="G3600" i="1"/>
  <c r="G3596" i="1"/>
  <c r="G3588" i="1"/>
  <c r="G3584" i="1"/>
  <c r="G3576" i="1"/>
  <c r="G3568" i="1"/>
  <c r="G3560" i="1"/>
  <c r="G3552" i="1"/>
  <c r="G3544" i="1"/>
  <c r="G3536" i="1"/>
  <c r="G3532" i="1"/>
  <c r="G3524" i="1"/>
  <c r="G3516" i="1"/>
  <c r="G3508" i="1"/>
  <c r="G3492" i="1"/>
  <c r="G3480" i="1"/>
  <c r="G3472" i="1"/>
  <c r="G3464" i="1"/>
  <c r="G3448" i="1"/>
  <c r="G3436" i="1"/>
  <c r="G3428" i="1"/>
  <c r="G3420" i="1"/>
  <c r="G3412" i="1"/>
  <c r="G3404" i="1"/>
  <c r="G3396" i="1"/>
  <c r="G3388" i="1"/>
  <c r="G3384" i="1"/>
  <c r="G3376" i="1"/>
  <c r="G3368" i="1"/>
  <c r="G3360" i="1"/>
  <c r="G3352" i="1"/>
  <c r="G3340" i="1"/>
  <c r="G3332" i="1"/>
  <c r="G3328" i="1"/>
  <c r="G3320" i="1"/>
  <c r="G3312" i="1"/>
  <c r="G3304" i="1"/>
  <c r="G3296" i="1"/>
  <c r="G3288" i="1"/>
  <c r="G3280" i="1"/>
  <c r="G3272" i="1"/>
  <c r="G3268" i="1"/>
  <c r="G3260" i="1"/>
  <c r="O11" i="3"/>
  <c r="F4" i="1" s="1"/>
  <c r="G4" i="1" s="1"/>
  <c r="K11" i="3" s="1"/>
  <c r="L11" i="3" s="1"/>
  <c r="O3" i="3"/>
  <c r="F5" i="1" s="1"/>
  <c r="G5" i="1" s="1"/>
  <c r="G3690" i="1"/>
  <c r="G3678" i="1"/>
  <c r="G3658" i="1"/>
  <c r="G3646" i="1"/>
  <c r="G3634" i="1"/>
  <c r="G3622" i="1"/>
  <c r="G3610" i="1"/>
  <c r="G3590" i="1"/>
  <c r="G3578" i="1"/>
  <c r="G3566" i="1"/>
  <c r="G3546" i="1"/>
  <c r="G3534" i="1"/>
  <c r="G3522" i="1"/>
  <c r="G3510" i="1"/>
  <c r="G3494" i="1"/>
  <c r="G3482" i="1"/>
  <c r="G3466" i="1"/>
  <c r="G3454" i="1"/>
  <c r="G3442" i="1"/>
  <c r="G3430" i="1"/>
  <c r="G3418" i="1"/>
  <c r="G3406" i="1"/>
  <c r="G3386" i="1"/>
  <c r="G3374" i="1"/>
  <c r="G3362" i="1"/>
  <c r="G3350" i="1"/>
  <c r="G3338" i="1"/>
  <c r="G3326" i="1"/>
  <c r="G3314" i="1"/>
  <c r="G3302" i="1"/>
  <c r="G3282" i="1"/>
  <c r="G3270" i="1"/>
  <c r="G3254" i="1"/>
  <c r="G3238" i="1"/>
  <c r="G3226" i="1"/>
  <c r="G3206" i="1"/>
  <c r="G3194" i="1"/>
  <c r="G3178" i="1"/>
  <c r="G3162" i="1"/>
  <c r="G3150" i="1"/>
  <c r="G3138" i="1"/>
  <c r="G3126" i="1"/>
  <c r="G3106" i="1"/>
  <c r="G3086" i="1"/>
  <c r="G3062" i="1"/>
  <c r="G2982" i="1"/>
  <c r="G3698" i="1"/>
  <c r="G3686" i="1"/>
  <c r="G3674" i="1"/>
  <c r="G3666" i="1"/>
  <c r="G3654" i="1"/>
  <c r="G3642" i="1"/>
  <c r="G3630" i="1"/>
  <c r="G3618" i="1"/>
  <c r="G3602" i="1"/>
  <c r="G3594" i="1"/>
  <c r="G3586" i="1"/>
  <c r="G3574" i="1"/>
  <c r="G3562" i="1"/>
  <c r="G3550" i="1"/>
  <c r="G3538" i="1"/>
  <c r="G3526" i="1"/>
  <c r="G3514" i="1"/>
  <c r="G3498" i="1"/>
  <c r="G3486" i="1"/>
  <c r="G3474" i="1"/>
  <c r="G3458" i="1"/>
  <c r="G3446" i="1"/>
  <c r="G3434" i="1"/>
  <c r="G3426" i="1"/>
  <c r="G3414" i="1"/>
  <c r="G3398" i="1"/>
  <c r="G3394" i="1"/>
  <c r="G3378" i="1"/>
  <c r="G3370" i="1"/>
  <c r="G3354" i="1"/>
  <c r="G3342" i="1"/>
  <c r="G3330" i="1"/>
  <c r="G3322" i="1"/>
  <c r="G3306" i="1"/>
  <c r="G3294" i="1"/>
  <c r="G3286" i="1"/>
  <c r="G3278" i="1"/>
  <c r="G3266" i="1"/>
  <c r="G3258" i="1"/>
  <c r="G3242" i="1"/>
  <c r="G3230" i="1"/>
  <c r="G3218" i="1"/>
  <c r="G3214" i="1"/>
  <c r="G3202" i="1"/>
  <c r="G3190" i="1"/>
  <c r="G3182" i="1"/>
  <c r="G3170" i="1"/>
  <c r="G3154" i="1"/>
  <c r="G3146" i="1"/>
  <c r="G3134" i="1"/>
  <c r="G3122" i="1"/>
  <c r="G3114" i="1"/>
  <c r="G3098" i="1"/>
  <c r="G3090" i="1"/>
  <c r="G3078" i="1"/>
  <c r="G3070" i="1"/>
  <c r="G3058" i="1"/>
  <c r="G3050" i="1"/>
  <c r="G3042" i="1"/>
  <c r="G3034" i="1"/>
  <c r="G3026" i="1"/>
  <c r="G3018" i="1"/>
  <c r="G3010" i="1"/>
  <c r="G3002" i="1"/>
  <c r="G2994" i="1"/>
  <c r="G2986" i="1"/>
  <c r="G2978" i="1"/>
  <c r="G3694" i="1"/>
  <c r="G3682" i="1"/>
  <c r="G3670" i="1"/>
  <c r="G3662" i="1"/>
  <c r="G3650" i="1"/>
  <c r="G3638" i="1"/>
  <c r="G3626" i="1"/>
  <c r="G3614" i="1"/>
  <c r="G3606" i="1"/>
  <c r="G3598" i="1"/>
  <c r="G3582" i="1"/>
  <c r="G3570" i="1"/>
  <c r="G3558" i="1"/>
  <c r="G3554" i="1"/>
  <c r="G3542" i="1"/>
  <c r="G3530" i="1"/>
  <c r="G3518" i="1"/>
  <c r="G3506" i="1"/>
  <c r="G3502" i="1"/>
  <c r="G3490" i="1"/>
  <c r="G3478" i="1"/>
  <c r="G3470" i="1"/>
  <c r="G3462" i="1"/>
  <c r="G3450" i="1"/>
  <c r="G3438" i="1"/>
  <c r="G3422" i="1"/>
  <c r="G3410" i="1"/>
  <c r="G3402" i="1"/>
  <c r="G3390" i="1"/>
  <c r="G3382" i="1"/>
  <c r="G3366" i="1"/>
  <c r="G3358" i="1"/>
  <c r="G3346" i="1"/>
  <c r="G3334" i="1"/>
  <c r="G3318" i="1"/>
  <c r="G3310" i="1"/>
  <c r="G3298" i="1"/>
  <c r="G3290" i="1"/>
  <c r="G3274" i="1"/>
  <c r="G3262" i="1"/>
  <c r="G3250" i="1"/>
  <c r="G3246" i="1"/>
  <c r="G3234" i="1"/>
  <c r="G3222" i="1"/>
  <c r="G3210" i="1"/>
  <c r="G3198" i="1"/>
  <c r="G3186" i="1"/>
  <c r="G3174" i="1"/>
  <c r="G3166" i="1"/>
  <c r="G3158" i="1"/>
  <c r="G3142" i="1"/>
  <c r="G3130" i="1"/>
  <c r="G3118" i="1"/>
  <c r="G3110" i="1"/>
  <c r="G3102" i="1"/>
  <c r="G3094" i="1"/>
  <c r="G3082" i="1"/>
  <c r="G3074" i="1"/>
  <c r="G3066" i="1"/>
  <c r="G3054" i="1"/>
  <c r="G3046" i="1"/>
  <c r="G3038" i="1"/>
  <c r="G3030" i="1"/>
  <c r="G3022" i="1"/>
  <c r="G3014" i="1"/>
  <c r="G3006" i="1"/>
  <c r="G2998" i="1"/>
  <c r="G2990" i="1"/>
  <c r="G2974" i="1"/>
  <c r="G2970" i="1"/>
  <c r="G2962" i="1"/>
  <c r="G2950" i="1"/>
  <c r="G2934" i="1"/>
  <c r="G2922" i="1"/>
  <c r="G2910" i="1"/>
  <c r="G2902" i="1"/>
  <c r="G2890" i="1"/>
  <c r="G2878" i="1"/>
  <c r="G2870" i="1"/>
  <c r="G2858" i="1"/>
  <c r="G2842" i="1"/>
  <c r="G2830" i="1"/>
  <c r="G2818" i="1"/>
  <c r="G2806" i="1"/>
  <c r="G2794" i="1"/>
  <c r="G2782" i="1"/>
  <c r="G2770" i="1"/>
  <c r="G2758" i="1"/>
  <c r="G2746" i="1"/>
  <c r="G2730" i="1"/>
  <c r="G2718" i="1"/>
  <c r="G2710" i="1"/>
  <c r="G2698" i="1"/>
  <c r="G2686" i="1"/>
  <c r="G2674" i="1"/>
  <c r="G2662" i="1"/>
  <c r="G2654" i="1"/>
  <c r="G2642" i="1"/>
  <c r="G2630" i="1"/>
  <c r="G2618" i="1"/>
  <c r="G2606" i="1"/>
  <c r="G2594" i="1"/>
  <c r="G2582" i="1"/>
  <c r="G2570" i="1"/>
  <c r="G2558" i="1"/>
  <c r="G2546" i="1"/>
  <c r="G2534" i="1"/>
  <c r="G2522" i="1"/>
  <c r="G2510" i="1"/>
  <c r="G2498" i="1"/>
  <c r="G2486" i="1"/>
  <c r="G2474" i="1"/>
  <c r="G2462" i="1"/>
  <c r="G2450" i="1"/>
  <c r="G2438" i="1"/>
  <c r="G2422" i="1"/>
  <c r="G2414" i="1"/>
  <c r="G2402" i="1"/>
  <c r="G2390" i="1"/>
  <c r="G2378" i="1"/>
  <c r="G2366" i="1"/>
  <c r="G2354" i="1"/>
  <c r="G2342" i="1"/>
  <c r="G2326" i="1"/>
  <c r="G2318" i="1"/>
  <c r="G2306" i="1"/>
  <c r="G2294" i="1"/>
  <c r="G2282" i="1"/>
  <c r="G2270" i="1"/>
  <c r="G2258" i="1"/>
  <c r="G2246" i="1"/>
  <c r="G2234" i="1"/>
  <c r="G2222" i="1"/>
  <c r="G2210" i="1"/>
  <c r="G2194" i="1"/>
  <c r="G2182" i="1"/>
  <c r="G2174" i="1"/>
  <c r="G2162" i="1"/>
  <c r="G2150" i="1"/>
  <c r="G2142" i="1"/>
  <c r="G2126" i="1"/>
  <c r="G2114" i="1"/>
  <c r="G2106" i="1"/>
  <c r="G2094" i="1"/>
  <c r="G2082" i="1"/>
  <c r="G2066" i="1"/>
  <c r="G2054" i="1"/>
  <c r="G2042" i="1"/>
  <c r="G2034" i="1"/>
  <c r="G2018" i="1"/>
  <c r="G2010" i="1"/>
  <c r="G1994" i="1"/>
  <c r="G1954" i="1"/>
  <c r="G2966" i="1"/>
  <c r="G2958" i="1"/>
  <c r="G2946" i="1"/>
  <c r="G2938" i="1"/>
  <c r="G2926" i="1"/>
  <c r="G2914" i="1"/>
  <c r="G2898" i="1"/>
  <c r="G2886" i="1"/>
  <c r="G2874" i="1"/>
  <c r="G2862" i="1"/>
  <c r="G2854" i="1"/>
  <c r="G2846" i="1"/>
  <c r="G2834" i="1"/>
  <c r="G2822" i="1"/>
  <c r="G2810" i="1"/>
  <c r="G2802" i="1"/>
  <c r="G2790" i="1"/>
  <c r="G2778" i="1"/>
  <c r="G2766" i="1"/>
  <c r="G2754" i="1"/>
  <c r="G2742" i="1"/>
  <c r="G2734" i="1"/>
  <c r="G2722" i="1"/>
  <c r="G2706" i="1"/>
  <c r="G2694" i="1"/>
  <c r="G2682" i="1"/>
  <c r="G2670" i="1"/>
  <c r="G2658" i="1"/>
  <c r="G2650" i="1"/>
  <c r="G2638" i="1"/>
  <c r="G2626" i="1"/>
  <c r="G2614" i="1"/>
  <c r="G2602" i="1"/>
  <c r="G2590" i="1"/>
  <c r="G2578" i="1"/>
  <c r="G2566" i="1"/>
  <c r="G2554" i="1"/>
  <c r="G2542" i="1"/>
  <c r="G2530" i="1"/>
  <c r="G2518" i="1"/>
  <c r="G2506" i="1"/>
  <c r="G2494" i="1"/>
  <c r="G2482" i="1"/>
  <c r="G2470" i="1"/>
  <c r="G2458" i="1"/>
  <c r="G2446" i="1"/>
  <c r="G2434" i="1"/>
  <c r="G2426" i="1"/>
  <c r="G2410" i="1"/>
  <c r="G2398" i="1"/>
  <c r="G2386" i="1"/>
  <c r="G2374" i="1"/>
  <c r="G2362" i="1"/>
  <c r="G2350" i="1"/>
  <c r="G2338" i="1"/>
  <c r="G2330" i="1"/>
  <c r="G2314" i="1"/>
  <c r="G2302" i="1"/>
  <c r="G2290" i="1"/>
  <c r="G2278" i="1"/>
  <c r="G2266" i="1"/>
  <c r="G2254" i="1"/>
  <c r="G2242" i="1"/>
  <c r="G2230" i="1"/>
  <c r="G2218" i="1"/>
  <c r="G2206" i="1"/>
  <c r="G2198" i="1"/>
  <c r="G2186" i="1"/>
  <c r="G2170" i="1"/>
  <c r="G2158" i="1"/>
  <c r="G2146" i="1"/>
  <c r="G2134" i="1"/>
  <c r="G2130" i="1"/>
  <c r="G2118" i="1"/>
  <c r="G2102" i="1"/>
  <c r="G2090" i="1"/>
  <c r="G2078" i="1"/>
  <c r="G2070" i="1"/>
  <c r="G2058" i="1"/>
  <c r="G2046" i="1"/>
  <c r="G2030" i="1"/>
  <c r="G2022" i="1"/>
  <c r="G2006" i="1"/>
  <c r="G1998" i="1"/>
  <c r="G1986" i="1"/>
  <c r="G1962" i="1"/>
  <c r="G2954" i="1"/>
  <c r="G2942" i="1"/>
  <c r="G2930" i="1"/>
  <c r="G2918" i="1"/>
  <c r="G2906" i="1"/>
  <c r="G2894" i="1"/>
  <c r="G2882" i="1"/>
  <c r="G2866" i="1"/>
  <c r="G2850" i="1"/>
  <c r="G2838" i="1"/>
  <c r="G2826" i="1"/>
  <c r="G2814" i="1"/>
  <c r="G2798" i="1"/>
  <c r="G2786" i="1"/>
  <c r="G2774" i="1"/>
  <c r="G2762" i="1"/>
  <c r="G2750" i="1"/>
  <c r="G2738" i="1"/>
  <c r="G2726" i="1"/>
  <c r="G2714" i="1"/>
  <c r="G2702" i="1"/>
  <c r="G2690" i="1"/>
  <c r="G2678" i="1"/>
  <c r="G2666" i="1"/>
  <c r="G2646" i="1"/>
  <c r="G2634" i="1"/>
  <c r="G2622" i="1"/>
  <c r="G2610" i="1"/>
  <c r="G2598" i="1"/>
  <c r="G2586" i="1"/>
  <c r="G2574" i="1"/>
  <c r="G2562" i="1"/>
  <c r="G2550" i="1"/>
  <c r="G2538" i="1"/>
  <c r="G2526" i="1"/>
  <c r="G2514" i="1"/>
  <c r="G2502" i="1"/>
  <c r="G2490" i="1"/>
  <c r="G2478" i="1"/>
  <c r="G2466" i="1"/>
  <c r="G2454" i="1"/>
  <c r="G2442" i="1"/>
  <c r="G2430" i="1"/>
  <c r="G2418" i="1"/>
  <c r="G2406" i="1"/>
  <c r="G2394" i="1"/>
  <c r="G2382" i="1"/>
  <c r="G2370" i="1"/>
  <c r="G2358" i="1"/>
  <c r="G2346" i="1"/>
  <c r="G2334" i="1"/>
  <c r="G2322" i="1"/>
  <c r="G2310" i="1"/>
  <c r="G2298" i="1"/>
  <c r="G2286" i="1"/>
  <c r="G2274" i="1"/>
  <c r="G2262" i="1"/>
  <c r="G2250" i="1"/>
  <c r="G2238" i="1"/>
  <c r="G2226" i="1"/>
  <c r="G2214" i="1"/>
  <c r="G2202" i="1"/>
  <c r="G2190" i="1"/>
  <c r="G2178" i="1"/>
  <c r="G2166" i="1"/>
  <c r="G2154" i="1"/>
  <c r="G2138" i="1"/>
  <c r="G2122" i="1"/>
  <c r="G2110" i="1"/>
  <c r="G2098" i="1"/>
  <c r="G2086" i="1"/>
  <c r="G2074" i="1"/>
  <c r="G2062" i="1"/>
  <c r="G2050" i="1"/>
  <c r="G2038" i="1"/>
  <c r="G2026" i="1"/>
  <c r="G2014" i="1"/>
  <c r="G2002" i="1"/>
  <c r="G1990" i="1"/>
  <c r="G1982" i="1"/>
  <c r="G1978" i="1"/>
  <c r="G1974" i="1"/>
  <c r="G1970" i="1"/>
  <c r="G1966" i="1"/>
  <c r="G1958" i="1"/>
  <c r="G1942" i="1"/>
  <c r="G1930" i="1"/>
  <c r="G1914" i="1"/>
  <c r="G1906" i="1"/>
  <c r="G1898" i="1"/>
  <c r="G1890" i="1"/>
  <c r="G1882" i="1"/>
  <c r="G1874" i="1"/>
  <c r="G1866" i="1"/>
  <c r="G1858" i="1"/>
  <c r="G1850" i="1"/>
  <c r="G1842" i="1"/>
  <c r="G1834" i="1"/>
  <c r="G1822" i="1"/>
  <c r="G1814" i="1"/>
  <c r="G1802" i="1"/>
  <c r="G1794" i="1"/>
  <c r="G1786" i="1"/>
  <c r="G1778" i="1"/>
  <c r="G1770" i="1"/>
  <c r="G1762" i="1"/>
  <c r="G1754" i="1"/>
  <c r="G1746" i="1"/>
  <c r="G1738" i="1"/>
  <c r="G1730" i="1"/>
  <c r="G1726" i="1"/>
  <c r="G1718" i="1"/>
  <c r="G1706" i="1"/>
  <c r="G1698" i="1"/>
  <c r="G1690" i="1"/>
  <c r="G1682" i="1"/>
  <c r="G1674" i="1"/>
  <c r="G1666" i="1"/>
  <c r="G1658" i="1"/>
  <c r="G1650" i="1"/>
  <c r="G1642" i="1"/>
  <c r="G1634" i="1"/>
  <c r="G1626" i="1"/>
  <c r="G1618" i="1"/>
  <c r="G1610" i="1"/>
  <c r="G1602" i="1"/>
  <c r="G1594" i="1"/>
  <c r="G1586" i="1"/>
  <c r="G1578" i="1"/>
  <c r="G1566" i="1"/>
  <c r="G1558" i="1"/>
  <c r="G1550" i="1"/>
  <c r="G1542" i="1"/>
  <c r="G1534" i="1"/>
  <c r="G1522" i="1"/>
  <c r="G1514" i="1"/>
  <c r="G1506" i="1"/>
  <c r="G1498" i="1"/>
  <c r="G1490" i="1"/>
  <c r="G1478" i="1"/>
  <c r="G1470" i="1"/>
  <c r="G1462" i="1"/>
  <c r="G1454" i="1"/>
  <c r="G1446" i="1"/>
  <c r="G1438" i="1"/>
  <c r="G1430" i="1"/>
  <c r="G1418" i="1"/>
  <c r="G1410" i="1"/>
  <c r="G1402" i="1"/>
  <c r="G1394" i="1"/>
  <c r="G1386" i="1"/>
  <c r="G1378" i="1"/>
  <c r="G1370" i="1"/>
  <c r="G1362" i="1"/>
  <c r="G1354" i="1"/>
  <c r="G1346" i="1"/>
  <c r="G1338" i="1"/>
  <c r="G1326" i="1"/>
  <c r="G1318" i="1"/>
  <c r="G1310" i="1"/>
  <c r="G1302" i="1"/>
  <c r="G1294" i="1"/>
  <c r="G1286" i="1"/>
  <c r="G1278" i="1"/>
  <c r="G1270" i="1"/>
  <c r="G1262" i="1"/>
  <c r="G1254" i="1"/>
  <c r="G1242" i="1"/>
  <c r="G1218" i="1"/>
  <c r="G1054" i="1"/>
  <c r="G1950" i="1"/>
  <c r="G1938" i="1"/>
  <c r="G1926" i="1"/>
  <c r="G1918" i="1"/>
  <c r="G1910" i="1"/>
  <c r="G1902" i="1"/>
  <c r="G1894" i="1"/>
  <c r="G1886" i="1"/>
  <c r="G1878" i="1"/>
  <c r="G1870" i="1"/>
  <c r="G1862" i="1"/>
  <c r="G1854" i="1"/>
  <c r="G1846" i="1"/>
  <c r="G1838" i="1"/>
  <c r="G1830" i="1"/>
  <c r="G1826" i="1"/>
  <c r="G1818" i="1"/>
  <c r="G1806" i="1"/>
  <c r="G1798" i="1"/>
  <c r="G1790" i="1"/>
  <c r="G1782" i="1"/>
  <c r="G1774" i="1"/>
  <c r="G1766" i="1"/>
  <c r="G1758" i="1"/>
  <c r="G1750" i="1"/>
  <c r="G1742" i="1"/>
  <c r="G1734" i="1"/>
  <c r="G1722" i="1"/>
  <c r="G1714" i="1"/>
  <c r="G1710" i="1"/>
  <c r="G1702" i="1"/>
  <c r="G1694" i="1"/>
  <c r="G1686" i="1"/>
  <c r="G1678" i="1"/>
  <c r="G1670" i="1"/>
  <c r="G1662" i="1"/>
  <c r="G1654" i="1"/>
  <c r="G1646" i="1"/>
  <c r="G1638" i="1"/>
  <c r="G1630" i="1"/>
  <c r="G1622" i="1"/>
  <c r="G1614" i="1"/>
  <c r="G1606" i="1"/>
  <c r="G1598" i="1"/>
  <c r="G1590" i="1"/>
  <c r="G1582" i="1"/>
  <c r="G1574" i="1"/>
  <c r="G1570" i="1"/>
  <c r="G1562" i="1"/>
  <c r="G1554" i="1"/>
  <c r="G1546" i="1"/>
  <c r="G1538" i="1"/>
  <c r="G1530" i="1"/>
  <c r="G1526" i="1"/>
  <c r="G1518" i="1"/>
  <c r="G1510" i="1"/>
  <c r="G1502" i="1"/>
  <c r="G1494" i="1"/>
  <c r="G1486" i="1"/>
  <c r="G1482" i="1"/>
  <c r="G1474" i="1"/>
  <c r="G1466" i="1"/>
  <c r="G1458" i="1"/>
  <c r="G1450" i="1"/>
  <c r="G1442" i="1"/>
  <c r="G1434" i="1"/>
  <c r="G1426" i="1"/>
  <c r="G1422" i="1"/>
  <c r="G1414" i="1"/>
  <c r="G1406" i="1"/>
  <c r="G1398" i="1"/>
  <c r="G1390" i="1"/>
  <c r="G1382" i="1"/>
  <c r="G1374" i="1"/>
  <c r="G1366" i="1"/>
  <c r="G1358" i="1"/>
  <c r="G1350" i="1"/>
  <c r="G1342" i="1"/>
  <c r="G1334" i="1"/>
  <c r="G1330" i="1"/>
  <c r="G1322" i="1"/>
  <c r="G1314" i="1"/>
  <c r="G1306" i="1"/>
  <c r="G1298" i="1"/>
  <c r="G1290" i="1"/>
  <c r="G1282" i="1"/>
  <c r="G1274" i="1"/>
  <c r="G1266" i="1"/>
  <c r="G1258" i="1"/>
  <c r="G1250" i="1"/>
  <c r="G1246" i="1"/>
  <c r="G1238" i="1"/>
  <c r="G1234" i="1"/>
  <c r="G1230" i="1"/>
  <c r="G1226" i="1"/>
  <c r="G1222" i="1"/>
  <c r="G1214" i="1"/>
  <c r="G1210" i="1"/>
  <c r="G1206" i="1"/>
  <c r="G1202" i="1"/>
  <c r="G1198" i="1"/>
  <c r="G1194" i="1"/>
  <c r="G1190" i="1"/>
  <c r="G1186" i="1"/>
  <c r="G1182" i="1"/>
  <c r="G1178" i="1"/>
  <c r="G1174" i="1"/>
  <c r="G1170" i="1"/>
  <c r="G1166" i="1"/>
  <c r="G1162" i="1"/>
  <c r="G1158" i="1"/>
  <c r="G1154" i="1"/>
  <c r="G1150" i="1"/>
  <c r="G1146" i="1"/>
  <c r="G1142" i="1"/>
  <c r="G1138" i="1"/>
  <c r="G1130" i="1"/>
  <c r="G1126" i="1"/>
  <c r="G1122" i="1"/>
  <c r="G1118" i="1"/>
  <c r="G1114" i="1"/>
  <c r="G1110" i="1"/>
  <c r="G1106" i="1"/>
  <c r="G1102" i="1"/>
  <c r="G1098" i="1"/>
  <c r="G1094" i="1"/>
  <c r="G1090" i="1"/>
  <c r="G1086" i="1"/>
  <c r="G1082" i="1"/>
  <c r="G1078" i="1"/>
  <c r="G1074" i="1"/>
  <c r="G1070" i="1"/>
  <c r="G1066" i="1"/>
  <c r="G1062" i="1"/>
  <c r="G1058" i="1"/>
  <c r="G1050" i="1"/>
  <c r="G1046" i="1"/>
  <c r="G1042" i="1"/>
  <c r="G1038" i="1"/>
  <c r="G1034" i="1"/>
  <c r="G1030" i="1"/>
  <c r="G1026" i="1"/>
  <c r="G1022" i="1"/>
  <c r="G1018" i="1"/>
  <c r="G1014" i="1"/>
  <c r="G1010" i="1"/>
  <c r="G1006" i="1"/>
  <c r="G1002" i="1"/>
  <c r="G998" i="1"/>
  <c r="G994" i="1"/>
  <c r="G990" i="1"/>
  <c r="G986" i="1"/>
  <c r="G982" i="1"/>
  <c r="G978" i="1"/>
  <c r="G974" i="1"/>
  <c r="G970" i="1"/>
  <c r="G966" i="1"/>
  <c r="G962" i="1"/>
  <c r="G958" i="1"/>
  <c r="G954" i="1"/>
  <c r="G950" i="1"/>
  <c r="G946" i="1"/>
  <c r="G942" i="1"/>
  <c r="G938" i="1"/>
  <c r="G934" i="1"/>
  <c r="G930" i="1"/>
  <c r="G926" i="1"/>
  <c r="G922" i="1"/>
  <c r="G1946" i="1"/>
  <c r="G1934" i="1"/>
  <c r="G1922" i="1"/>
  <c r="G1810" i="1"/>
  <c r="G1134" i="1"/>
  <c r="G918" i="1"/>
  <c r="G902" i="1"/>
  <c r="G886" i="1"/>
  <c r="G874" i="1"/>
  <c r="G862" i="1"/>
  <c r="G850" i="1"/>
  <c r="G838" i="1"/>
  <c r="G822" i="1"/>
  <c r="G810" i="1"/>
  <c r="G790" i="1"/>
  <c r="G778" i="1"/>
  <c r="G766" i="1"/>
  <c r="G754" i="1"/>
  <c r="G742" i="1"/>
  <c r="G730" i="1"/>
  <c r="G710" i="1"/>
  <c r="G678" i="1"/>
  <c r="G586" i="1"/>
  <c r="G910" i="1"/>
  <c r="G898" i="1"/>
  <c r="G894" i="1"/>
  <c r="G882" i="1"/>
  <c r="G866" i="1"/>
  <c r="G854" i="1"/>
  <c r="G842" i="1"/>
  <c r="G830" i="1"/>
  <c r="G818" i="1"/>
  <c r="G806" i="1"/>
  <c r="G798" i="1"/>
  <c r="G782" i="1"/>
  <c r="G770" i="1"/>
  <c r="G762" i="1"/>
  <c r="G750" i="1"/>
  <c r="G738" i="1"/>
  <c r="G722" i="1"/>
  <c r="G714" i="1"/>
  <c r="G702" i="1"/>
  <c r="G694" i="1"/>
  <c r="G686" i="1"/>
  <c r="G674" i="1"/>
  <c r="G666" i="1"/>
  <c r="G658" i="1"/>
  <c r="G646" i="1"/>
  <c r="G638" i="1"/>
  <c r="G634" i="1"/>
  <c r="G626" i="1"/>
  <c r="G618" i="1"/>
  <c r="G610" i="1"/>
  <c r="G602" i="1"/>
  <c r="G598" i="1"/>
  <c r="G590" i="1"/>
  <c r="G578" i="1"/>
  <c r="G570" i="1"/>
  <c r="G562" i="1"/>
  <c r="G554" i="1"/>
  <c r="G546" i="1"/>
  <c r="G538" i="1"/>
  <c r="G530" i="1"/>
  <c r="G518" i="1"/>
  <c r="G510" i="1"/>
  <c r="G502" i="1"/>
  <c r="G494" i="1"/>
  <c r="G486" i="1"/>
  <c r="G478" i="1"/>
  <c r="G470" i="1"/>
  <c r="G3697" i="1"/>
  <c r="G3693" i="1"/>
  <c r="G3689" i="1"/>
  <c r="G3685" i="1"/>
  <c r="G3681" i="1"/>
  <c r="G3677" i="1"/>
  <c r="G3673" i="1"/>
  <c r="G3669" i="1"/>
  <c r="G3665" i="1"/>
  <c r="G3661" i="1"/>
  <c r="G3657" i="1"/>
  <c r="G3653" i="1"/>
  <c r="G3649" i="1"/>
  <c r="G3645" i="1"/>
  <c r="G3641" i="1"/>
  <c r="G3637" i="1"/>
  <c r="G3633" i="1"/>
  <c r="G3629" i="1"/>
  <c r="G3625" i="1"/>
  <c r="G3621" i="1"/>
  <c r="G3617" i="1"/>
  <c r="G3613" i="1"/>
  <c r="G3609" i="1"/>
  <c r="G3605" i="1"/>
  <c r="G3601" i="1"/>
  <c r="G3597" i="1"/>
  <c r="G3593" i="1"/>
  <c r="G3589" i="1"/>
  <c r="G3585" i="1"/>
  <c r="G3581" i="1"/>
  <c r="G3577" i="1"/>
  <c r="G3573" i="1"/>
  <c r="G3569" i="1"/>
  <c r="G3565" i="1"/>
  <c r="G3561" i="1"/>
  <c r="G3557" i="1"/>
  <c r="G3553" i="1"/>
  <c r="G3549" i="1"/>
  <c r="G3545" i="1"/>
  <c r="G3541" i="1"/>
  <c r="G3537" i="1"/>
  <c r="G3533" i="1"/>
  <c r="G3529" i="1"/>
  <c r="G3525" i="1"/>
  <c r="G3521" i="1"/>
  <c r="G3517" i="1"/>
  <c r="G3513" i="1"/>
  <c r="G3509" i="1"/>
  <c r="G3505" i="1"/>
  <c r="G3501" i="1"/>
  <c r="G3497" i="1"/>
  <c r="G3493" i="1"/>
  <c r="G3489" i="1"/>
  <c r="G3485" i="1"/>
  <c r="G3481" i="1"/>
  <c r="G3477" i="1"/>
  <c r="G3473" i="1"/>
  <c r="G3469" i="1"/>
  <c r="G3465" i="1"/>
  <c r="G3461" i="1"/>
  <c r="G3457" i="1"/>
  <c r="G3453" i="1"/>
  <c r="G3449" i="1"/>
  <c r="G3445" i="1"/>
  <c r="G3441" i="1"/>
  <c r="G3437" i="1"/>
  <c r="G3433" i="1"/>
  <c r="G3429" i="1"/>
  <c r="G3425" i="1"/>
  <c r="G3421" i="1"/>
  <c r="G3417" i="1"/>
  <c r="G3413" i="1"/>
  <c r="G3409" i="1"/>
  <c r="G3405" i="1"/>
  <c r="G3401" i="1"/>
  <c r="G3397" i="1"/>
  <c r="G3393" i="1"/>
  <c r="G3389" i="1"/>
  <c r="G3385" i="1"/>
  <c r="G3381" i="1"/>
  <c r="G3377" i="1"/>
  <c r="G3373" i="1"/>
  <c r="G3369" i="1"/>
  <c r="G3365" i="1"/>
  <c r="G3361" i="1"/>
  <c r="G3357" i="1"/>
  <c r="G3353" i="1"/>
  <c r="G3349" i="1"/>
  <c r="G3345" i="1"/>
  <c r="G3341" i="1"/>
  <c r="G3337" i="1"/>
  <c r="G3333" i="1"/>
  <c r="G3329" i="1"/>
  <c r="G3325" i="1"/>
  <c r="G3321" i="1"/>
  <c r="G3317" i="1"/>
  <c r="G3313" i="1"/>
  <c r="G3309" i="1"/>
  <c r="G3305" i="1"/>
  <c r="G3301" i="1"/>
  <c r="G3297" i="1"/>
  <c r="G3293" i="1"/>
  <c r="G3289" i="1"/>
  <c r="G3285" i="1"/>
  <c r="G3281" i="1"/>
  <c r="G3277" i="1"/>
  <c r="G3273" i="1"/>
  <c r="G3269" i="1"/>
  <c r="G3265" i="1"/>
  <c r="G3261" i="1"/>
  <c r="G3257" i="1"/>
  <c r="G3253" i="1"/>
  <c r="G3249" i="1"/>
  <c r="G3245" i="1"/>
  <c r="G3241" i="1"/>
  <c r="G3237" i="1"/>
  <c r="G3233" i="1"/>
  <c r="G3229" i="1"/>
  <c r="G3225" i="1"/>
  <c r="G3221" i="1"/>
  <c r="G3217" i="1"/>
  <c r="G3213" i="1"/>
  <c r="G3209" i="1"/>
  <c r="G3205" i="1"/>
  <c r="G3201" i="1"/>
  <c r="G3197" i="1"/>
  <c r="G3193" i="1"/>
  <c r="G3189" i="1"/>
  <c r="G3185" i="1"/>
  <c r="G3181" i="1"/>
  <c r="G3177" i="1"/>
  <c r="G3173" i="1"/>
  <c r="G3169" i="1"/>
  <c r="G3165" i="1"/>
  <c r="G3161" i="1"/>
  <c r="G3157" i="1"/>
  <c r="G3153" i="1"/>
  <c r="G3149" i="1"/>
  <c r="G3145" i="1"/>
  <c r="G3141" i="1"/>
  <c r="G3137" i="1"/>
  <c r="G3133" i="1"/>
  <c r="G3129" i="1"/>
  <c r="G3125" i="1"/>
  <c r="G3121" i="1"/>
  <c r="G3117" i="1"/>
  <c r="G3113" i="1"/>
  <c r="G3109" i="1"/>
  <c r="G3105" i="1"/>
  <c r="G3101" i="1"/>
  <c r="G3097" i="1"/>
  <c r="G3093" i="1"/>
  <c r="G3089" i="1"/>
  <c r="G3085" i="1"/>
  <c r="G3081" i="1"/>
  <c r="G3077" i="1"/>
  <c r="G3073" i="1"/>
  <c r="G3069" i="1"/>
  <c r="G3065" i="1"/>
  <c r="G3061" i="1"/>
  <c r="G3057" i="1"/>
  <c r="G3053" i="1"/>
  <c r="G3049" i="1"/>
  <c r="G3045" i="1"/>
  <c r="G3041" i="1"/>
  <c r="G3037" i="1"/>
  <c r="G3033" i="1"/>
  <c r="G3029" i="1"/>
  <c r="G3025" i="1"/>
  <c r="G3021" i="1"/>
  <c r="G3017" i="1"/>
  <c r="G3013" i="1"/>
  <c r="G3009" i="1"/>
  <c r="G3005" i="1"/>
  <c r="G3001" i="1"/>
  <c r="G2997" i="1"/>
  <c r="G2993" i="1"/>
  <c r="G2989" i="1"/>
  <c r="G2985" i="1"/>
  <c r="G2981" i="1"/>
  <c r="G2977" i="1"/>
  <c r="G2973" i="1"/>
  <c r="G2969" i="1"/>
  <c r="G2965" i="1"/>
  <c r="G2961" i="1"/>
  <c r="G2957" i="1"/>
  <c r="G2953" i="1"/>
  <c r="G2949" i="1"/>
  <c r="G2945" i="1"/>
  <c r="G2941" i="1"/>
  <c r="G2937" i="1"/>
  <c r="G2933" i="1"/>
  <c r="G2929" i="1"/>
  <c r="G2925" i="1"/>
  <c r="G2921" i="1"/>
  <c r="G2917" i="1"/>
  <c r="G2913" i="1"/>
  <c r="G2909" i="1"/>
  <c r="G2905" i="1"/>
  <c r="G2901" i="1"/>
  <c r="G2897" i="1"/>
  <c r="G2893" i="1"/>
  <c r="G2889" i="1"/>
  <c r="G2885" i="1"/>
  <c r="G2881" i="1"/>
  <c r="G2877" i="1"/>
  <c r="G2873" i="1"/>
  <c r="G2869" i="1"/>
  <c r="G2865" i="1"/>
  <c r="G2861" i="1"/>
  <c r="G2857" i="1"/>
  <c r="G2853" i="1"/>
  <c r="G2849" i="1"/>
  <c r="G2845" i="1"/>
  <c r="G2841" i="1"/>
  <c r="G2837" i="1"/>
  <c r="G2833" i="1"/>
  <c r="G2829" i="1"/>
  <c r="G2825" i="1"/>
  <c r="G2821" i="1"/>
  <c r="G2817" i="1"/>
  <c r="G2813" i="1"/>
  <c r="G2809" i="1"/>
  <c r="G2805" i="1"/>
  <c r="G2801" i="1"/>
  <c r="G2797" i="1"/>
  <c r="G2793" i="1"/>
  <c r="G2789" i="1"/>
  <c r="G2785" i="1"/>
  <c r="G2781" i="1"/>
  <c r="G2777" i="1"/>
  <c r="G2773" i="1"/>
  <c r="G2769" i="1"/>
  <c r="G2765" i="1"/>
  <c r="G2761" i="1"/>
  <c r="G2757" i="1"/>
  <c r="G2753" i="1"/>
  <c r="G2749" i="1"/>
  <c r="G2745" i="1"/>
  <c r="G2741" i="1"/>
  <c r="G2737" i="1"/>
  <c r="G2733" i="1"/>
  <c r="G2729" i="1"/>
  <c r="G2725" i="1"/>
  <c r="G2721" i="1"/>
  <c r="G2717" i="1"/>
  <c r="G2713" i="1"/>
  <c r="G2709" i="1"/>
  <c r="G2705" i="1"/>
  <c r="G2701" i="1"/>
  <c r="G2697" i="1"/>
  <c r="G2693" i="1"/>
  <c r="G2689" i="1"/>
  <c r="G2685" i="1"/>
  <c r="G2681" i="1"/>
  <c r="G2677" i="1"/>
  <c r="G2673" i="1"/>
  <c r="G2669" i="1"/>
  <c r="G2665" i="1"/>
  <c r="G2661" i="1"/>
  <c r="G2657" i="1"/>
  <c r="G2653" i="1"/>
  <c r="G2649" i="1"/>
  <c r="G2645" i="1"/>
  <c r="G2641" i="1"/>
  <c r="G2637" i="1"/>
  <c r="G2633" i="1"/>
  <c r="G2629" i="1"/>
  <c r="G2625" i="1"/>
  <c r="G2621" i="1"/>
  <c r="G2617" i="1"/>
  <c r="G2613" i="1"/>
  <c r="G2609" i="1"/>
  <c r="G2605" i="1"/>
  <c r="G2601" i="1"/>
  <c r="G2597" i="1"/>
  <c r="G2593" i="1"/>
  <c r="G2589" i="1"/>
  <c r="G2585" i="1"/>
  <c r="G2581" i="1"/>
  <c r="G2577" i="1"/>
  <c r="G2573" i="1"/>
  <c r="G2569" i="1"/>
  <c r="G2565" i="1"/>
  <c r="G2561" i="1"/>
  <c r="G2557" i="1"/>
  <c r="G2553" i="1"/>
  <c r="G2549" i="1"/>
  <c r="G2545" i="1"/>
  <c r="G2541" i="1"/>
  <c r="G2537" i="1"/>
  <c r="G2533" i="1"/>
  <c r="G2529" i="1"/>
  <c r="G914" i="1"/>
  <c r="G906" i="1"/>
  <c r="G890" i="1"/>
  <c r="G878" i="1"/>
  <c r="G870" i="1"/>
  <c r="G858" i="1"/>
  <c r="G846" i="1"/>
  <c r="G834" i="1"/>
  <c r="G826" i="1"/>
  <c r="G814" i="1"/>
  <c r="G802" i="1"/>
  <c r="G794" i="1"/>
  <c r="G786" i="1"/>
  <c r="G774" i="1"/>
  <c r="G758" i="1"/>
  <c r="G746" i="1"/>
  <c r="G734" i="1"/>
  <c r="G726" i="1"/>
  <c r="G718" i="1"/>
  <c r="G706" i="1"/>
  <c r="G698" i="1"/>
  <c r="G690" i="1"/>
  <c r="G682" i="1"/>
  <c r="G670" i="1"/>
  <c r="G662" i="1"/>
  <c r="G654" i="1"/>
  <c r="G650" i="1"/>
  <c r="G642" i="1"/>
  <c r="G630" i="1"/>
  <c r="G622" i="1"/>
  <c r="G614" i="1"/>
  <c r="G606" i="1"/>
  <c r="G594" i="1"/>
  <c r="G582" i="1"/>
  <c r="G574" i="1"/>
  <c r="G566" i="1"/>
  <c r="G558" i="1"/>
  <c r="G550" i="1"/>
  <c r="G542" i="1"/>
  <c r="G534" i="1"/>
  <c r="G526" i="1"/>
  <c r="G522" i="1"/>
  <c r="G514" i="1"/>
  <c r="G506" i="1"/>
  <c r="G498" i="1"/>
  <c r="G490" i="1"/>
  <c r="G482" i="1"/>
  <c r="G474" i="1"/>
  <c r="G2525" i="1"/>
  <c r="G2521" i="1"/>
  <c r="G2517" i="1"/>
  <c r="G2513" i="1"/>
  <c r="G2509" i="1"/>
  <c r="G2505" i="1"/>
  <c r="G2501" i="1"/>
  <c r="G2497" i="1"/>
  <c r="G2493" i="1"/>
  <c r="G2489" i="1"/>
  <c r="G2485" i="1"/>
  <c r="G2481" i="1"/>
  <c r="G2477" i="1"/>
  <c r="G2473" i="1"/>
  <c r="G2469" i="1"/>
  <c r="G2465" i="1"/>
  <c r="G2461" i="1"/>
  <c r="G2457" i="1"/>
  <c r="G2453" i="1"/>
  <c r="G2449" i="1"/>
  <c r="G2445" i="1"/>
  <c r="G2441" i="1"/>
  <c r="G2437" i="1"/>
  <c r="G2433" i="1"/>
  <c r="G2429" i="1"/>
  <c r="G2425" i="1"/>
  <c r="G2421" i="1"/>
  <c r="G2417" i="1"/>
  <c r="G2413" i="1"/>
  <c r="G2409" i="1"/>
  <c r="G2405" i="1"/>
  <c r="G2401" i="1"/>
  <c r="G2397" i="1"/>
  <c r="G2393" i="1"/>
  <c r="G2389" i="1"/>
  <c r="G2385" i="1"/>
  <c r="G2381" i="1"/>
  <c r="G2377" i="1"/>
  <c r="G2373" i="1"/>
  <c r="G2369" i="1"/>
  <c r="G2365" i="1"/>
  <c r="G2361" i="1"/>
  <c r="G2357" i="1"/>
  <c r="G2353" i="1"/>
  <c r="G2349" i="1"/>
  <c r="G2345" i="1"/>
  <c r="G2341" i="1"/>
  <c r="G2337" i="1"/>
  <c r="G2333" i="1"/>
  <c r="G2329" i="1"/>
  <c r="G2325" i="1"/>
  <c r="G2321" i="1"/>
  <c r="G2317" i="1"/>
  <c r="G2313" i="1"/>
  <c r="G2309" i="1"/>
  <c r="G2305" i="1"/>
  <c r="G2301" i="1"/>
  <c r="G2297" i="1"/>
  <c r="G2293" i="1"/>
  <c r="G2289" i="1"/>
  <c r="G2285" i="1"/>
  <c r="G2281" i="1"/>
  <c r="G2277" i="1"/>
  <c r="G2273" i="1"/>
  <c r="G2269" i="1"/>
  <c r="G2265" i="1"/>
  <c r="G2261" i="1"/>
  <c r="G2257" i="1"/>
  <c r="G2253" i="1"/>
  <c r="G2249" i="1"/>
  <c r="G2245" i="1"/>
  <c r="G2241" i="1"/>
  <c r="G2237" i="1"/>
  <c r="G2233" i="1"/>
  <c r="G2229" i="1"/>
  <c r="G2225" i="1"/>
  <c r="G2221" i="1"/>
  <c r="G2217" i="1"/>
  <c r="G2213" i="1"/>
  <c r="G2209" i="1"/>
  <c r="G2205" i="1"/>
  <c r="G2201" i="1"/>
  <c r="G2197" i="1"/>
  <c r="G2193" i="1"/>
  <c r="G2189" i="1"/>
  <c r="G2185" i="1"/>
  <c r="G2181" i="1"/>
  <c r="G2177" i="1"/>
  <c r="G2173" i="1"/>
  <c r="G2169" i="1"/>
  <c r="G2165" i="1"/>
  <c r="G2161" i="1"/>
  <c r="G2157" i="1"/>
  <c r="G2153" i="1"/>
  <c r="G2149" i="1"/>
  <c r="G2145" i="1"/>
  <c r="G2141" i="1"/>
  <c r="G2137" i="1"/>
  <c r="G2133" i="1"/>
  <c r="G2129" i="1"/>
  <c r="G2125" i="1"/>
  <c r="G2121" i="1"/>
  <c r="G2117" i="1"/>
  <c r="G2113" i="1"/>
  <c r="G2109" i="1"/>
  <c r="G2105" i="1"/>
  <c r="G2101" i="1"/>
  <c r="G2097" i="1"/>
  <c r="G2093" i="1"/>
  <c r="G2089" i="1"/>
  <c r="G2085" i="1"/>
  <c r="G2081" i="1"/>
  <c r="G2077" i="1"/>
  <c r="G2073" i="1"/>
  <c r="G2069" i="1"/>
  <c r="G2065" i="1"/>
  <c r="G2061" i="1"/>
  <c r="G2057" i="1"/>
  <c r="G2053" i="1"/>
  <c r="G2049" i="1"/>
  <c r="G2045" i="1"/>
  <c r="G2041" i="1"/>
  <c r="G2037" i="1"/>
  <c r="G2033" i="1"/>
  <c r="G2029" i="1"/>
  <c r="G2025" i="1"/>
  <c r="G2021" i="1"/>
  <c r="G2017" i="1"/>
  <c r="G2013" i="1"/>
  <c r="G2009" i="1"/>
  <c r="G2005" i="1"/>
  <c r="G2001" i="1"/>
  <c r="G1997" i="1"/>
  <c r="G1993" i="1"/>
  <c r="G1989" i="1"/>
  <c r="G1985" i="1"/>
  <c r="G1981" i="1"/>
  <c r="G1977" i="1"/>
  <c r="G1973" i="1"/>
  <c r="G1969" i="1"/>
  <c r="G1965" i="1"/>
  <c r="G1961" i="1"/>
  <c r="G1957" i="1"/>
  <c r="G1953" i="1"/>
  <c r="G1949" i="1"/>
  <c r="G1945" i="1"/>
  <c r="G1941" i="1"/>
  <c r="G1937" i="1"/>
  <c r="G1933" i="1"/>
  <c r="G1929" i="1"/>
  <c r="G1925" i="1"/>
  <c r="G1921" i="1"/>
  <c r="G1917" i="1"/>
  <c r="G1913" i="1"/>
  <c r="G1909" i="1"/>
  <c r="G1905" i="1"/>
  <c r="G1901" i="1"/>
  <c r="G1897" i="1"/>
  <c r="G1893" i="1"/>
  <c r="G1889" i="1"/>
  <c r="G1885" i="1"/>
  <c r="G1881" i="1"/>
  <c r="G1877" i="1"/>
  <c r="G1873" i="1"/>
  <c r="G1869" i="1"/>
  <c r="G1865" i="1"/>
  <c r="G1861" i="1"/>
  <c r="G1857" i="1"/>
  <c r="G1853" i="1"/>
  <c r="G1849" i="1"/>
  <c r="G1845" i="1"/>
  <c r="G1841" i="1"/>
  <c r="G1837" i="1"/>
  <c r="G1833" i="1"/>
  <c r="G1829" i="1"/>
  <c r="G1825" i="1"/>
  <c r="G1821" i="1"/>
  <c r="G1817" i="1"/>
  <c r="G1813" i="1"/>
  <c r="G1809" i="1"/>
  <c r="G1805" i="1"/>
  <c r="G1801" i="1"/>
  <c r="G1797" i="1"/>
  <c r="G1793" i="1"/>
  <c r="G1789" i="1"/>
  <c r="G1785" i="1"/>
  <c r="G1781" i="1"/>
  <c r="G1777" i="1"/>
  <c r="G1773" i="1"/>
  <c r="G1769" i="1"/>
  <c r="G1765" i="1"/>
  <c r="G1761" i="1"/>
  <c r="G1757" i="1"/>
  <c r="G1753" i="1"/>
  <c r="G1749" i="1"/>
  <c r="G1745" i="1"/>
  <c r="G1741" i="1"/>
  <c r="G1737" i="1"/>
  <c r="G1733" i="1"/>
  <c r="G1729" i="1"/>
  <c r="G1725" i="1"/>
  <c r="G1721" i="1"/>
  <c r="G1717" i="1"/>
  <c r="G1713" i="1"/>
  <c r="G1709" i="1"/>
  <c r="G1705" i="1"/>
  <c r="G1701" i="1"/>
  <c r="G1697" i="1"/>
  <c r="G1693" i="1"/>
  <c r="G1689" i="1"/>
  <c r="G1685" i="1"/>
  <c r="G1681" i="1"/>
  <c r="G1677" i="1"/>
  <c r="G1673" i="1"/>
  <c r="G1669" i="1"/>
  <c r="G1665" i="1"/>
  <c r="G1661" i="1"/>
  <c r="G1657" i="1"/>
  <c r="G1653" i="1"/>
  <c r="G1649" i="1"/>
  <c r="G1645" i="1"/>
  <c r="G1641" i="1"/>
  <c r="G1637" i="1"/>
  <c r="G1633" i="1"/>
  <c r="G1629" i="1"/>
  <c r="G1625" i="1"/>
  <c r="G1621" i="1"/>
  <c r="G1617" i="1"/>
  <c r="G1613" i="1"/>
  <c r="G1609" i="1"/>
  <c r="G1605" i="1"/>
  <c r="G1601" i="1"/>
  <c r="G1597" i="1"/>
  <c r="G1593" i="1"/>
  <c r="G1589" i="1"/>
  <c r="G1585" i="1"/>
  <c r="G1581" i="1"/>
  <c r="G1577" i="1"/>
  <c r="G1573" i="1"/>
  <c r="G1569" i="1"/>
  <c r="G1565" i="1"/>
  <c r="G1561" i="1"/>
  <c r="G1557" i="1"/>
  <c r="G1553" i="1"/>
  <c r="G1549" i="1"/>
  <c r="G1545" i="1"/>
  <c r="G1541" i="1"/>
  <c r="G1537" i="1"/>
  <c r="G1533" i="1"/>
  <c r="G1529" i="1"/>
  <c r="G1525" i="1"/>
  <c r="G1521" i="1"/>
  <c r="G1517" i="1"/>
  <c r="G1513" i="1"/>
  <c r="G1509" i="1"/>
  <c r="C4" i="3"/>
  <c r="C2" i="3"/>
  <c r="C3" i="3"/>
  <c r="K4" i="3" l="1"/>
  <c r="L4" i="3" s="1"/>
  <c r="K6" i="3"/>
  <c r="L6" i="3" s="1"/>
  <c r="K10" i="3"/>
  <c r="L10" i="3" s="1"/>
  <c r="E4" i="3" s="1"/>
  <c r="G5" i="4" s="1"/>
  <c r="K3" i="3"/>
  <c r="L3" i="3" s="1"/>
  <c r="K7" i="3"/>
  <c r="L7" i="3" s="1"/>
  <c r="E3" i="3" s="1"/>
  <c r="G3" i="4" l="1"/>
  <c r="G6" i="4"/>
  <c r="E2" i="3"/>
  <c r="G2" i="4" l="1"/>
  <c r="G4" i="4"/>
</calcChain>
</file>

<file path=xl/sharedStrings.xml><?xml version="1.0" encoding="utf-8"?>
<sst xmlns="http://schemas.openxmlformats.org/spreadsheetml/2006/main" count="3799" uniqueCount="3733">
  <si>
    <t>Код</t>
  </si>
  <si>
    <t>Наименование</t>
  </si>
  <si>
    <t>Вентилятор AEG VL 5606 WM напольный</t>
  </si>
  <si>
    <t>Вентилятор FIRST Austria FA-5560-1 White напольный</t>
  </si>
  <si>
    <t>Вентилятор Maxwell MW-3548 настольный</t>
  </si>
  <si>
    <t>Вентилятор Midea FS4550 напольный</t>
  </si>
  <si>
    <t>Вентилятор ProfiCare PC-TVL 3068 inox напольный</t>
  </si>
  <si>
    <t>Вентилятор ProfiCare PC-VL 3064 MS inox напольный</t>
  </si>
  <si>
    <t>Вентилятор ProfiCare PC-VL 3065 WM inox напольный</t>
  </si>
  <si>
    <t>Вентилятор ProfiCare PC-VL 3066 WM inox напольный</t>
  </si>
  <si>
    <t>Вентилятор ProfiCare PC-VL 3067 WM inox напольный</t>
  </si>
  <si>
    <t>Вентилятор ProfiCare PC-VL 3069 LB напольный</t>
  </si>
  <si>
    <t>Вентилятор Scarlett SC-SF111B04 White/Blue напольный</t>
  </si>
  <si>
    <t>Вентилятор Scarlett SC-SF111B25 напольный</t>
  </si>
  <si>
    <t>Вентилятор Scarlett SC-SF111B30 White/Violet напольный</t>
  </si>
  <si>
    <t>Вентилятор VES VD 701 настольный</t>
  </si>
  <si>
    <t>Метеостанция Buro H106AB</t>
  </si>
  <si>
    <t>Метеостанция Buro H117AB</t>
  </si>
  <si>
    <t>Метеостанция Buro H127G</t>
  </si>
  <si>
    <t>Метеостанция Buro H146G</t>
  </si>
  <si>
    <t>Метеостанция Buro H6308AB</t>
  </si>
  <si>
    <t>Метеостанция GAL WS-1501</t>
  </si>
  <si>
    <t>Метеостанция HAMA EWS-1400 (H-136259)</t>
  </si>
  <si>
    <t>Метеостанция HAMA EWS-3200 (H-136258)</t>
  </si>
  <si>
    <t>Термометр HAMA LCD Thermometer (H-186357)</t>
  </si>
  <si>
    <t>Метеостанция Ritmix CAT-040 Black</t>
  </si>
  <si>
    <t>Метеостанция Ritmix CAT-040 White</t>
  </si>
  <si>
    <t>Метеостанция Ritmix CAT-041 Black</t>
  </si>
  <si>
    <t>Метеостанция Ritmix CAT-041 White</t>
  </si>
  <si>
    <t>Метеостанция Ritmix CAT-044 Black</t>
  </si>
  <si>
    <t>Метеостанция Ritmix CAT-044 White</t>
  </si>
  <si>
    <t>Метеостанция Ritmix CAT-052 Blue</t>
  </si>
  <si>
    <t>Метеостанция Ritmix CAT-230</t>
  </si>
  <si>
    <t>Метеостанция Ritmix CAT-330 Black</t>
  </si>
  <si>
    <t>Метеостанция Ritmix CAT-340 Black</t>
  </si>
  <si>
    <t>Тепловая завеса Ballu BHC-CE-3</t>
  </si>
  <si>
    <t>Тепловая завеса Ballu BHC-L05S02-S</t>
  </si>
  <si>
    <t>Тепловая завеса Ballu BHC-L06-S03</t>
  </si>
  <si>
    <t>Тепловая пушка Ballu BHP-M-9 Yellow</t>
  </si>
  <si>
    <t>Тепловая пушка Ballu BHP-P-3 Yellow</t>
  </si>
  <si>
    <t>Тепловая пушка Ballu BHP-P2-6</t>
  </si>
  <si>
    <t>Тепловая пушка Ballu BHP-PE-3 Yellow</t>
  </si>
  <si>
    <t>Тепловая пушка Ballu BHP-PE-5 Yellow</t>
  </si>
  <si>
    <t>Тепловая пушка Ballu BKX-3 Yellow</t>
  </si>
  <si>
    <t>Тепловая пушка Ballu BKX-7 Yellow</t>
  </si>
  <si>
    <t>Конвектор Ballu Camino Eco Turbo BEC/EMT-2500 White</t>
  </si>
  <si>
    <t>Масляный радиатор Ballu Classic BOH/CL-05WRN 1000 (5 секций) White</t>
  </si>
  <si>
    <t>Масляный радиатор Ballu Classic BOH/CL-07BRN 1500 (7 секций) Black</t>
  </si>
  <si>
    <t>Масляный радиатор Ballu Classic BOH/CL-07WRN 1500 (7 секций) White</t>
  </si>
  <si>
    <t>Масляный радиатор Ballu Classic BOH/CL-09BRN 2000 (9 секций) Black</t>
  </si>
  <si>
    <t>Масляный радиатор Ballu Classic BOH/CL-09WRN 2000 (9 секций) White</t>
  </si>
  <si>
    <t>Масляный радиатор Ballu Classic BOH/CL-11WRN 2200 (11 секций) White</t>
  </si>
  <si>
    <t>Конвектор Ballu Evolution BEC/EVM-1000 White</t>
  </si>
  <si>
    <t>Конвектор Ballu Evolution Digital Inverter BEC/EVI-2000 White</t>
  </si>
  <si>
    <t>Конвектор Ballu Evolution Digital Inverter BEC/EVI-2500 White</t>
  </si>
  <si>
    <t>Конвектор Ballu Plaza EXT BEP/EXT-1000 Black</t>
  </si>
  <si>
    <t>Масляный радиатор Ballu Turbo BOH/TB-07FH White</t>
  </si>
  <si>
    <t>Масляный радиатор Ballu Turbo BOH/TB-09FH White</t>
  </si>
  <si>
    <t>Конвектор Dantex SE45N-10</t>
  </si>
  <si>
    <t>Конвектор Dantex SE45N-15</t>
  </si>
  <si>
    <t>Конвектор Dantex SE45N-20</t>
  </si>
  <si>
    <t>Конвектор Electrolux Air Gate 2 Inverter ECH/AGI-1500</t>
  </si>
  <si>
    <t>Конвектор Electrolux Air Gate 2 Inverter ECH/AGI-2000</t>
  </si>
  <si>
    <t>Конвектор Electrolux Air Heat 2 EIH/AG2–1500E</t>
  </si>
  <si>
    <t>Конвектор Electrolux Air Heat 2 EIH/AG2–2000E</t>
  </si>
  <si>
    <t>Конвектор Electrolux ECH/AGI-2500</t>
  </si>
  <si>
    <t>Конвектор Electrolux ECH/AGI-3000</t>
  </si>
  <si>
    <t>Конвектор Electrolux ECH/T-1000 E</t>
  </si>
  <si>
    <t>Конвектор Electrolux ECH/T-1500 E</t>
  </si>
  <si>
    <t>Тепловентилятор Galaxy GL8174</t>
  </si>
  <si>
    <t>Конвектор Galaxy GL8226 White</t>
  </si>
  <si>
    <t>Конвектор Galaxy GL8226 Black</t>
  </si>
  <si>
    <t>Конвектор Galaxy GL8227 White</t>
  </si>
  <si>
    <t>Конвектор Galaxy GL8228 Black</t>
  </si>
  <si>
    <t>Конвектор Galaxy GL8228 White</t>
  </si>
  <si>
    <t>Тепловентилятор Hyundai H-FH1.5-F10MC</t>
  </si>
  <si>
    <t>Тепловентилятор Hyundai H-FH2-F10S</t>
  </si>
  <si>
    <t>Обогреватель Hyundai H-HC2-06-UI696 инфракрасный</t>
  </si>
  <si>
    <t>Обогреватель Hyundai H-HC2-08-UI689 инфракрасный</t>
  </si>
  <si>
    <t>Обогреватель Hyundai H-HC2-10-UI690 инфракрасный</t>
  </si>
  <si>
    <t>Обогреватель Hyundai H-HC3-08-UI998 инфракрасный</t>
  </si>
  <si>
    <t>Обогреватель Hyundai H-HC4-15-UI725 инфракрасный</t>
  </si>
  <si>
    <t>Обогреватель Hyundai H-HC4-18-UI728 инфракрасный</t>
  </si>
  <si>
    <t>Тепловая пушка Hyundai H-HG7-30-UI525</t>
  </si>
  <si>
    <t>Конвектор Hyundai H-HV15-10-UI617</t>
  </si>
  <si>
    <t>Конвектор Hyundai H-HV15-15-UI618, мощность 1500 Вт</t>
  </si>
  <si>
    <t>Конвектор Hyundai H-HV15-20-UI619, мощность 2000 Вт</t>
  </si>
  <si>
    <t>Конвектор Hyundai H-HV16-15-UI621</t>
  </si>
  <si>
    <t>Конвектор Hyundai H-HV16-20-UI622</t>
  </si>
  <si>
    <t>Масляный радиатор Irit IR-07-1006</t>
  </si>
  <si>
    <t>Конвектор Irit IR-6204</t>
  </si>
  <si>
    <t>Конвектор Irit IR-6205</t>
  </si>
  <si>
    <t>Конвектор Irit IR-6206</t>
  </si>
  <si>
    <t>Конвектор Midea MCH-3050</t>
  </si>
  <si>
    <t>Масляный радиатор Midea MOH-3001</t>
  </si>
  <si>
    <t>Масляный радиатор Midea MOH-3031</t>
  </si>
  <si>
    <t>Конвектор Neoclima Comforte T1.0 White</t>
  </si>
  <si>
    <t>Конвектор Nobo Oslo NTL4S 10 White</t>
  </si>
  <si>
    <t>Конвектор Nobo Viking NFK2S 05 White</t>
  </si>
  <si>
    <t>Конвектор Nobo Viking NFK2S 07 White</t>
  </si>
  <si>
    <t>Конвектор Nobo Viking NFK4S 05 White</t>
  </si>
  <si>
    <t>Конвектор Nobo Viking NFK4S 07 White</t>
  </si>
  <si>
    <t>Конвектор Nobo Viking NFK4W 05 White</t>
  </si>
  <si>
    <t>Конвектор Nobo Viking NTL4S 05 White</t>
  </si>
  <si>
    <t>Конвектор Nobo Viking NTL4S 15 White</t>
  </si>
  <si>
    <t>Масляный радиатор Oasis BB-15T</t>
  </si>
  <si>
    <t>Конвектор Oasis EK-15</t>
  </si>
  <si>
    <t>Обогреватель Oasis IS-8 (X) инфракрасный</t>
  </si>
  <si>
    <t>Конвектор Oasis KM-10 (U)</t>
  </si>
  <si>
    <t>Тепловентилятор Oasis SD-20R</t>
  </si>
  <si>
    <t>Тепловая пушка Oasis TPK-20</t>
  </si>
  <si>
    <t>Тепловая пушка Oasis TPK-30</t>
  </si>
  <si>
    <t>Масляный радиатор Oasis US-15</t>
  </si>
  <si>
    <t>Масляный радиатор Oasis US-20</t>
  </si>
  <si>
    <t>Масляный радиатор Oasis US-25</t>
  </si>
  <si>
    <t>Масляный радиатор Oasis UT-20</t>
  </si>
  <si>
    <t>Масляный радиатор Oasis UT-25</t>
  </si>
  <si>
    <t>Конвектор PATRIOT PT-C 15 X</t>
  </si>
  <si>
    <t>Конвектор PATRIOT PT-C 20 ST</t>
  </si>
  <si>
    <t>Тепловая пушка PATRIOT PT-Q 9</t>
  </si>
  <si>
    <t>Тепловая пушка PATRIOT PT-R 2</t>
  </si>
  <si>
    <t>Тепловая пушка PATRIOT PT-R 3</t>
  </si>
  <si>
    <t>Тепловая пушка PATRIOT PT-R 5S</t>
  </si>
  <si>
    <t>Тепловая пушка PATRIOT PT-R 6</t>
  </si>
  <si>
    <t>Тепловая пушка PATRIOT PTQ 2S</t>
  </si>
  <si>
    <t>Тепловая пушка PATRIOT PTR 3S</t>
  </si>
  <si>
    <t>Конвектор Polaris PCH 1545</t>
  </si>
  <si>
    <t>Конвектор Polaris PCH 2083 Retro</t>
  </si>
  <si>
    <t>Конвектор Polaris PCH 2089D</t>
  </si>
  <si>
    <t>Тепловентилятор Polaris PFH 2042</t>
  </si>
  <si>
    <t>Масляный радиатор Polaris PRE C 0715 White</t>
  </si>
  <si>
    <t>Масляный радиатор Polaris PRE W 0715 White</t>
  </si>
  <si>
    <t>Масляный радиатор Scarlett SC 21.2009 S3B</t>
  </si>
  <si>
    <t>Масляный радиатор Scarlett SC 51.1907 S4</t>
  </si>
  <si>
    <t>Масляный радиатор Scarlett SC 51.2409 S5</t>
  </si>
  <si>
    <t>Тепловентилятор Scarlett SC-FH211S</t>
  </si>
  <si>
    <t>Конвектор Scoole SC HT CM3 1000 WT</t>
  </si>
  <si>
    <t>Конвектор Scoole SC HT CM3 1500 WT</t>
  </si>
  <si>
    <t>Конвектор Scoole SC HT CM3 2000 WT</t>
  </si>
  <si>
    <t>Конвектор Scoole SC HT CM8 1000 WT</t>
  </si>
  <si>
    <t>Конвектор Scoole SC HT CM8 1500 WT</t>
  </si>
  <si>
    <t>Тепловентилятор Starwind SHV2001 Black/Red</t>
  </si>
  <si>
    <t>Тепловентилятор Starwind SHV2002</t>
  </si>
  <si>
    <t>Тепловентилятор Starwind SHV2003</t>
  </si>
  <si>
    <t>Масляный радиатор Starwind SHV3001</t>
  </si>
  <si>
    <t>Масляный радиатор Starwind SHV3002</t>
  </si>
  <si>
    <t>Масляный радиатор Starwind SHV3003</t>
  </si>
  <si>
    <t>Масляный радиатор Starwind SHV3120</t>
  </si>
  <si>
    <t>Масляный радиатор Starwind SHV3915</t>
  </si>
  <si>
    <t>Масляный радиатор Starwind SHV4710</t>
  </si>
  <si>
    <t>Масляный радиатор Starwind SHV4915</t>
  </si>
  <si>
    <t>Конвектор Starwind SHV5010</t>
  </si>
  <si>
    <t>Конвектор Starwind SHV5015</t>
  </si>
  <si>
    <t>Конвектор Starwind SHV5020</t>
  </si>
  <si>
    <t>Масляный радиатор Starwind SHV5120</t>
  </si>
  <si>
    <t>Конвектор Starwind SHV5210</t>
  </si>
  <si>
    <t>Конвектор Starwind SHV5215</t>
  </si>
  <si>
    <t>Конвектор Starwind SHV5220</t>
  </si>
  <si>
    <t>Масляный радиатор Starwind SHV5710</t>
  </si>
  <si>
    <t>Масляный радиатор Starwind SHV5915</t>
  </si>
  <si>
    <t>Масляный радиатор Starwind SHV6120</t>
  </si>
  <si>
    <t>Масляный радиатор Starwind SHV6710</t>
  </si>
  <si>
    <t>Масляный радиатор Starwind SHV6915</t>
  </si>
  <si>
    <t>Конвектор Thermor Evidence 3 Elec 1000W</t>
  </si>
  <si>
    <t>Конвектор Thermor Evidence 3 Elec 2000W</t>
  </si>
  <si>
    <t>Конвектор Thermor Evidence 3 Meca 1000W</t>
  </si>
  <si>
    <t>Конвектор Thermor Evidence 3 Meca 1500W</t>
  </si>
  <si>
    <t>Конвектор Thermor Evidence 3 Meca 2000W</t>
  </si>
  <si>
    <t>Обогреватель Timberk TCH A03 800 инфракрасный</t>
  </si>
  <si>
    <t>Обогреватель Timberk TCH A1N 1000 инфракрасный</t>
  </si>
  <si>
    <t>Обогреватель Timberk TCH A3 1000 инфракрасный</t>
  </si>
  <si>
    <t>Обогреватель Timberk TCH A5 1500 инфракрасный</t>
  </si>
  <si>
    <t>Обогреватель Timberk TCH AR7 1500 инфракрасный</t>
  </si>
  <si>
    <t>Обогреватель Timberk TCH Q1 800 инфракрасный</t>
  </si>
  <si>
    <t>Конвектор Timberk TEC.E0 M 1000</t>
  </si>
  <si>
    <t>Конвектор Timberk TEC.E0 M 1500</t>
  </si>
  <si>
    <t>Конвектор Timberk TEC.E0X M 1000</t>
  </si>
  <si>
    <t>Конвектор Timberk TEC.E0X M 1500</t>
  </si>
  <si>
    <t>Конвектор Timberk TEC.E0X M 2000</t>
  </si>
  <si>
    <t>Конвектор Timberk TEC.E11 DG 2000</t>
  </si>
  <si>
    <t>Конвектор Timberk TEC.E3 M 1000</t>
  </si>
  <si>
    <t>Конвектор Timberk TEC.E3 M 1500</t>
  </si>
  <si>
    <t>Конвектор Timberk TEC.PF11N DG 1000 IN</t>
  </si>
  <si>
    <t>Конвектор Timberk TEC.PF11N DG 1500 IN</t>
  </si>
  <si>
    <t>Конвектор Timberk TEC.PF11N DG 2000 IN</t>
  </si>
  <si>
    <t>Тепловентилятор Timberk TFH T15NTK</t>
  </si>
  <si>
    <t>Тепловая завеса Timberk THC WT1 24M</t>
  </si>
  <si>
    <t>Масляный радиатор Timberk TOR 21.1005 BC</t>
  </si>
  <si>
    <t>Масляный радиатор Timberk TOR 21.1005 SLX</t>
  </si>
  <si>
    <t>Масляный радиатор Timberk TOR 21.1507 SLX White</t>
  </si>
  <si>
    <t>Масляный радиатор Timberk TOR 21.1809 SLX</t>
  </si>
  <si>
    <t>Масляный радиатор Timberk TOR 21.2211 SLX</t>
  </si>
  <si>
    <t>Масляный радиатор Timberk TOR 21.2512 BC</t>
  </si>
  <si>
    <t>Масляный радиатор Timberk TOR 21.2512 BCL</t>
  </si>
  <si>
    <t>Масляный радиатор Timberk TOR 51.1507 BTX</t>
  </si>
  <si>
    <t>Конвектор Xiaomi Mi Smart Space Heater S (BHR4037GL)</t>
  </si>
  <si>
    <t>Конвектор Xiaomi Smartmi Electric Heater 1S Smart Version</t>
  </si>
  <si>
    <t>Масляный радиатор Ресанта ОМПТ-7Н 1500W White</t>
  </si>
  <si>
    <t>Тепловентилятор Ресанта ТВК-1</t>
  </si>
  <si>
    <t>Тепловая пушка Ресанта ТЭП-2000К</t>
  </si>
  <si>
    <t>Тепловая пушка Ресанта ТЭП-3000К</t>
  </si>
  <si>
    <t>Тепловая пушка Ресанта ТЭПК-2000</t>
  </si>
  <si>
    <t>Увлажнитель воздуха Ballu UHB-190 White</t>
  </si>
  <si>
    <t>Увлажнитель воздуха Ballu UHB-200 White</t>
  </si>
  <si>
    <t>Увлажнитель воздуха Ballu UHB-310 White</t>
  </si>
  <si>
    <t>Увлажнитель воздуха Ballu UHB-705</t>
  </si>
  <si>
    <t>Увлажнитель воздуха Ballu UHB-990 White</t>
  </si>
  <si>
    <t>Увлажнитель воздуха Beurer LB37 White</t>
  </si>
  <si>
    <t>Увлажнитель воздуха Beurer LB44 White</t>
  </si>
  <si>
    <t>Увлажнитель воздуха Beurer LB45 White</t>
  </si>
  <si>
    <t>Очиститель воздуха Beurer LR200 White</t>
  </si>
  <si>
    <t>Очиститель воздуха Beurer LR310 White</t>
  </si>
  <si>
    <t>Очиститель воздуха Beurer LR500 White</t>
  </si>
  <si>
    <t>Увлажнитель воздуха Electrolux EHU-3610D</t>
  </si>
  <si>
    <t>Увлажнитель воздуха Electrolux EHU-3710D Black</t>
  </si>
  <si>
    <t>Увлажнитель воздуха Electrolux EHU-3715D White</t>
  </si>
  <si>
    <t>Увлажнитель воздуха Electrolux EHU-3810D Black/Blue</t>
  </si>
  <si>
    <t>Увлажнитель воздуха Electrolux EHU-3815D White/Blue</t>
  </si>
  <si>
    <t>Увлажнитель воздуха Electrolux EHU-5010D</t>
  </si>
  <si>
    <t>Увлажнитель воздуха Galaxy GL8004</t>
  </si>
  <si>
    <t>Увлажнитель воздуха Hyundai H-HU14E-3.0-UI189</t>
  </si>
  <si>
    <t>Увлажнитель воздуха Hyundai H-HU16E-3.0-UI191</t>
  </si>
  <si>
    <t>Увлажнитель воздуха Hyundai H-HU17E-4.0-UI192</t>
  </si>
  <si>
    <t>Увлажнитель воздуха Hyundai H-HU17E-5.0-UI192</t>
  </si>
  <si>
    <t>Увлажнитель воздуха Kitfort KT-2809</t>
  </si>
  <si>
    <t>Очиститель воздуха Kitfort KT-2812</t>
  </si>
  <si>
    <t>Очиститель воздуха Kitfort KT-2813</t>
  </si>
  <si>
    <t>Увлажнитель воздуха Kitfort КТ-2807</t>
  </si>
  <si>
    <t>Очиститель воздуха Kitfort КТ-2816</t>
  </si>
  <si>
    <t>Увлажнитель воздуха Philips HU4802</t>
  </si>
  <si>
    <t>Увлажнитель воздуха REDMOND RHW-3320S</t>
  </si>
  <si>
    <t>Увлажнитель воздуха Royal Clima МУРРРЗИО Black</t>
  </si>
  <si>
    <t>Увлажнитель воздуха Scarlett SC-AH986M19</t>
  </si>
  <si>
    <t>Увлажнитель воздуха Scarlett SC-AH986M21</t>
  </si>
  <si>
    <t>Очиститель воздуха Sencor SHA 6400WH</t>
  </si>
  <si>
    <t>Увлажнитель воздуха Sencor SHF 921GR</t>
  </si>
  <si>
    <t>Увлажнитель воздуха Starwind SHC1221 Violet</t>
  </si>
  <si>
    <t>Увлажнитель воздуха Starwind SHC1322 White</t>
  </si>
  <si>
    <t>Увлажнитель воздуха Starwind SHC3020</t>
  </si>
  <si>
    <t>Увлажнитель воздуха Starwind SHC3020E</t>
  </si>
  <si>
    <t>Очиститель воздуха Timberk TAW H3 D (BL)</t>
  </si>
  <si>
    <t>Очиститель воздуха Timberk TAW H3 D (W)</t>
  </si>
  <si>
    <t>Увлажнитель воздуха Timberk THU UL 15M (M4)</t>
  </si>
  <si>
    <t>Увлажнитель воздуха Timberk THU UL 16E (BL)</t>
  </si>
  <si>
    <t>Увлажнитель воздуха Timberk THU UL 23E (BL)</t>
  </si>
  <si>
    <t>Увлажнитель воздуха Timberk THU UL 32 E (W)</t>
  </si>
  <si>
    <t>Увлажнитель воздуха Timberk THU UL 35 E (W)</t>
  </si>
  <si>
    <t>Увлажнитель воздуха Timberk THU UL 37 E (E1)</t>
  </si>
  <si>
    <t>Увлажнитель воздуха Timberk THU UL 37 M (M1)</t>
  </si>
  <si>
    <t>Увлажнитель воздуха Timberk THU UL 38 M (M1)</t>
  </si>
  <si>
    <t>Увлажнитель воздуха Timberk THU UL 42 E (BU)</t>
  </si>
  <si>
    <t>Увлажнитель воздуха Xiaomi Deerma DEM-F301</t>
  </si>
  <si>
    <t>Увлажнитель воздуха Xiaomi Deerma DEM-F325</t>
  </si>
  <si>
    <t>Увлажнитель воздуха Xiaomi Deerma Humidifier DEM-SJS600</t>
  </si>
  <si>
    <t>Очиститель воздуха Xiaomi Mi Air Purifier 2C</t>
  </si>
  <si>
    <t>Очиститель воздуха Xiaomi Mi Air Purifier 2H</t>
  </si>
  <si>
    <t>Очиститель воздуха Xiaomi Mi Air Purifier 3C EU</t>
  </si>
  <si>
    <t>Очиститель воздуха Xiaomi Mi Air Purifier Pro</t>
  </si>
  <si>
    <t>Очиститель воздуха Xiaomi Mi Air Purifier Pro H</t>
  </si>
  <si>
    <t>Увлажнитель воздуха Xiaomi Smartmi Air Humidifier 2</t>
  </si>
  <si>
    <t>Увлажнитель воздуха Xiaomi Smartmi Humidifier 2</t>
  </si>
  <si>
    <t>Увлажнитель воздуха Leberg LH-19A White</t>
  </si>
  <si>
    <t>Увлажнитель воздуха Medisana AH 670</t>
  </si>
  <si>
    <t>Rowenta XD6050F0 картридж от накипи для увлажнителей воздуха HU51хх</t>
  </si>
  <si>
    <t>Оверлок Aurora 600D</t>
  </si>
  <si>
    <t>Оверлок Brother 1334DE</t>
  </si>
  <si>
    <t>Оверлок Brother 3034DWT</t>
  </si>
  <si>
    <t>Оверлок Brother 455D</t>
  </si>
  <si>
    <t>Оверлок Brother M1034DLE</t>
  </si>
  <si>
    <t>Оверлок Comfort 500</t>
  </si>
  <si>
    <t>Оверлок Jaguar M-065 D</t>
  </si>
  <si>
    <t>Оверлок Janome 210D</t>
  </si>
  <si>
    <t>Распошивальная машина Janome Cover Pro II (CP II)</t>
  </si>
  <si>
    <t>Оверлок Janome Harmony 9002D</t>
  </si>
  <si>
    <t>Оверлок Janome HQ-090D</t>
  </si>
  <si>
    <t>Оверлок Janome M-204D</t>
  </si>
  <si>
    <t>Оверлок Janome T-34</t>
  </si>
  <si>
    <t>Оверлок Janome Т-72</t>
  </si>
  <si>
    <t>Оверлок Merrylock 001</t>
  </si>
  <si>
    <t>Оверлок Merrylock 003</t>
  </si>
  <si>
    <t>Оверлок Merrylock 006</t>
  </si>
  <si>
    <t>Оверлок Merrylock 5000</t>
  </si>
  <si>
    <t>Отпариватель BBK EGS-1202 Blue</t>
  </si>
  <si>
    <t>Отпариватель BBK EGS-1202 Violet</t>
  </si>
  <si>
    <t>Отпариватель BBK EGS-1204 Beige</t>
  </si>
  <si>
    <t>Отпариватель ECON ECO-BI1701S</t>
  </si>
  <si>
    <t>Отпариватель ECON ECO-BI3001S</t>
  </si>
  <si>
    <t>Отпариватель ENDEVER Odyssey Q-10</t>
  </si>
  <si>
    <t>Отпариватель ENDEVER Odyssey Q-103</t>
  </si>
  <si>
    <t>Отпариватель ENDEVER Odyssey Q-104</t>
  </si>
  <si>
    <t>Отпариватель ENDEVER Odyssey Q-107</t>
  </si>
  <si>
    <t>Отпариватель ENDEVER Odyssey Q-11</t>
  </si>
  <si>
    <t>Отпариватель ENDEVER Odyssey Q-3</t>
  </si>
  <si>
    <t>Отпариватель ENDEVER Odyssey Q-306</t>
  </si>
  <si>
    <t>Отпариватель ENDEVER Odyssey Q-307</t>
  </si>
  <si>
    <t>Отпариватель ENDEVER Odyssey Q-4</t>
  </si>
  <si>
    <t>Отпариватель ENDEVER Odyssey Q-413</t>
  </si>
  <si>
    <t>Отпариватель ENDEVER Odyssey Q-415</t>
  </si>
  <si>
    <t>Отпариватель ENDEVER Odyssey Q-416</t>
  </si>
  <si>
    <t>Отпариватель ENDEVER Odyssey Q-417</t>
  </si>
  <si>
    <t>Отпариватель ENDEVER Odyssey Q-426</t>
  </si>
  <si>
    <t>Отпариватель ENDEVER Odyssey Q-427</t>
  </si>
  <si>
    <t>Пароочиститель ENDEVER Odyssey Q-442</t>
  </si>
  <si>
    <t>Пароочиститель ENDEVER Odyssey Q-443</t>
  </si>
  <si>
    <t>Отпариватель ENDEVER Odyssey Q-5</t>
  </si>
  <si>
    <t>Отпариватель ENDEVER Odyssey Q-6</t>
  </si>
  <si>
    <t>Отпариватель ENDEVER Odyssey Q-9</t>
  </si>
  <si>
    <t>Отпариватель Galaxy GL6190</t>
  </si>
  <si>
    <t>Отпариватель Galaxy GL6191 Turquoise</t>
  </si>
  <si>
    <t>Отпариватель Galaxy GL6191 Yellow</t>
  </si>
  <si>
    <t>Отпариватель Galaxy GL6192</t>
  </si>
  <si>
    <t>Отпариватель Galaxy GL6203</t>
  </si>
  <si>
    <t>Отпариватель Galaxy GL6204</t>
  </si>
  <si>
    <t>Отпариватель Galaxy GL6205</t>
  </si>
  <si>
    <t>Отпариватель Galaxy GL6206</t>
  </si>
  <si>
    <t>Отпариватель Galaxy GL6207</t>
  </si>
  <si>
    <t>Пароочиститель Karcher SC 1</t>
  </si>
  <si>
    <t>Пароочиститель Karcher SC 2 EasyFix</t>
  </si>
  <si>
    <t>Отпариватель Kitfort KT-918-2</t>
  </si>
  <si>
    <t>Пароочиститель Kitfort КТ-918-3</t>
  </si>
  <si>
    <t>Отпариватель Kitfort KT-934-1</t>
  </si>
  <si>
    <t>Отпариватель Kitfort KT-934-2</t>
  </si>
  <si>
    <t>Отпариватель Kitfort KT-934-3</t>
  </si>
  <si>
    <t>Отпариватель Kitfort KT-939</t>
  </si>
  <si>
    <t>Отпариватель Kitfort KT-941</t>
  </si>
  <si>
    <t>Отпариватель Kitfort KT-943-1</t>
  </si>
  <si>
    <t>Отпариватель Kitfort KT-943-2</t>
  </si>
  <si>
    <t>Отпариватель Kitfort KT-947</t>
  </si>
  <si>
    <t>Отпариватель Kitfort KT-948</t>
  </si>
  <si>
    <t>Отпариватель Kitfort KT-949</t>
  </si>
  <si>
    <t>Паровая швабра Kitfort КТ-1007</t>
  </si>
  <si>
    <t>Паровая швабра Kitfort КТ-1011-1</t>
  </si>
  <si>
    <t>Паровая швабра Kitfort КТ-1011-2</t>
  </si>
  <si>
    <t>Паровая швабра Kitfort КТ-1011-3</t>
  </si>
  <si>
    <t>Пароочиститель Kitfort КТ-903</t>
  </si>
  <si>
    <t>Пароочиститель Kitfort КТ-912</t>
  </si>
  <si>
    <t>Отпариватель Kitfort KT-913</t>
  </si>
  <si>
    <t>Отпариватель Kitfort KT-915</t>
  </si>
  <si>
    <t>Пароочиститель Kitfort КТ-930</t>
  </si>
  <si>
    <t>Пароочиститель Kitfort КТ-931</t>
  </si>
  <si>
    <t>Пароочиститель Kitfort КТ-932</t>
  </si>
  <si>
    <t>Пароочиститель Kitfort КТ-950</t>
  </si>
  <si>
    <t>Отпариватель Kitfort КТ-955-2</t>
  </si>
  <si>
    <t>Отпариватель Kitfort КТ-955-3</t>
  </si>
  <si>
    <t>Отпариватель Kitfort КТ-956</t>
  </si>
  <si>
    <t>Отпариватель Kitfort КТ-957</t>
  </si>
  <si>
    <t>Отпариватель Kitfort КТ-964</t>
  </si>
  <si>
    <t>Отпариватель Kitfort КТ-967</t>
  </si>
  <si>
    <t>Отпариватель Kitfort КТ-971</t>
  </si>
  <si>
    <t>Отпариватель Kitfort КТ-972</t>
  </si>
  <si>
    <t>Отпариватель Kitfort КТ-973</t>
  </si>
  <si>
    <t>Отпариватель Kitfort КТ-974</t>
  </si>
  <si>
    <t>Отпариватель Philips GC300</t>
  </si>
  <si>
    <t>Отпариватель Philips GC351</t>
  </si>
  <si>
    <t>Отпариватель Philips GC360</t>
  </si>
  <si>
    <t>Отпариватель Philips GC514</t>
  </si>
  <si>
    <t>Отпариватель Philips GC552</t>
  </si>
  <si>
    <t>Отпариватель Polaris PGS1412C</t>
  </si>
  <si>
    <t>Паровая швабра Scarlett SC-SM31B01</t>
  </si>
  <si>
    <t>Отпариватель Starwind STG1200</t>
  </si>
  <si>
    <t>Отпариватель Starwind STG1220</t>
  </si>
  <si>
    <t>Отпариватель Starwind STG1850</t>
  </si>
  <si>
    <t>Отпариватель Starwind SVG3200</t>
  </si>
  <si>
    <t>Отпариватель Starwind SVG3220</t>
  </si>
  <si>
    <t>Отпариватель Vixter GSH-1200 Black</t>
  </si>
  <si>
    <t>Отпариватель Vixter GSH-1600</t>
  </si>
  <si>
    <t>Пароочиститель VLK Sorento 4800</t>
  </si>
  <si>
    <t>Пароочиститель VLK Sorento 4900</t>
  </si>
  <si>
    <t>Отпариватель Xiaomi Deerma Multifunctional Steam Ironing (DEM-HS200)</t>
  </si>
  <si>
    <t>Отпариватель Xiaomi Deerma Portable Steam Ironing Machine (DEM-HS007)</t>
  </si>
  <si>
    <t>Отпариватель Kitfort КТ-961-1</t>
  </si>
  <si>
    <t>Отпариватель Kitfort КТ-961-2</t>
  </si>
  <si>
    <t>Отпариватель Kitfort КТ-961-3</t>
  </si>
  <si>
    <t>Отпариватель Kitfort КТ-961-4</t>
  </si>
  <si>
    <t>Отпариватель Kitfort КТ-963</t>
  </si>
  <si>
    <t>Отпариватель Kitfort КТ-966</t>
  </si>
  <si>
    <t>Пылесос BBK BV1501 White/Blue</t>
  </si>
  <si>
    <t>Пылесос BBK BV1502 Black/Red</t>
  </si>
  <si>
    <t>Пылесос BBK BV1503 Black/Blue</t>
  </si>
  <si>
    <t>Пылесос BBK BV1503 Black/Dark Grey</t>
  </si>
  <si>
    <t>Пылесос BBK BV1503 Black/Red</t>
  </si>
  <si>
    <t>Пылесос BBK BV1504 Red/Black</t>
  </si>
  <si>
    <t>Пылесос BBK BV1504 White/Black</t>
  </si>
  <si>
    <t>Пылесос BBK BV1505 Black/Emerald</t>
  </si>
  <si>
    <t>Пылесос BBK BV1505 Black/Grey</t>
  </si>
  <si>
    <t>Пылесос BBK BV1507 Black/Green</t>
  </si>
  <si>
    <t>Пылесос BBK BV1507 Black/Red</t>
  </si>
  <si>
    <t>Пылесос BBK BV2511 Black</t>
  </si>
  <si>
    <t>Пылесос BBK BV2511 White/Cyan</t>
  </si>
  <si>
    <t>Пылесос BBK BV2512 Black/White</t>
  </si>
  <si>
    <t>Пылесос BBK BV2512 White/Blue</t>
  </si>
  <si>
    <t>Пылесос BBK BV2512 White/Green</t>
  </si>
  <si>
    <t>Пылесос BBK BV2526 Black/Blue</t>
  </si>
  <si>
    <t>Пылесос BBK BV2526 White/Lilac</t>
  </si>
  <si>
    <t>Пылесос BBK BV2527 Grey</t>
  </si>
  <si>
    <t>Пылесос BBK BV2527 Turquoise</t>
  </si>
  <si>
    <t>Робот-пылесос BBK BV3512 Black</t>
  </si>
  <si>
    <t>Робот-пылесос BBK BV3512 White</t>
  </si>
  <si>
    <t>Робот-пылесос BBK BV3521 White</t>
  </si>
  <si>
    <t>Робот-пылесос BBK BV3522 Black</t>
  </si>
  <si>
    <t>Робот-пылесос BBK BV3522 White</t>
  </si>
  <si>
    <t>Пылесос Black&amp;Decker NVB12AV-XJ</t>
  </si>
  <si>
    <t>Пылесос Black&amp;Decker NVB12AVA-XJ</t>
  </si>
  <si>
    <t>Пылесос Bomann AKS 713 CB</t>
  </si>
  <si>
    <t>Пылесос Bomann BS 9000 CB</t>
  </si>
  <si>
    <t>Пылесос Bomann CB 947</t>
  </si>
  <si>
    <t>Пылесос Bomann CB 967 White</t>
  </si>
  <si>
    <t>Пылесос Bosch BBH214LA</t>
  </si>
  <si>
    <t>Пылесос Bosch BBH3ZOO25</t>
  </si>
  <si>
    <t>Пылесос Bosch BBS1114</t>
  </si>
  <si>
    <t>Пылесос Bosch BBS1U224</t>
  </si>
  <si>
    <t>Пылесос Bosch BBS1ZOO</t>
  </si>
  <si>
    <t>Пылесос Bosch BBS611LAG</t>
  </si>
  <si>
    <t>Пылесос Bosch BBS812AM</t>
  </si>
  <si>
    <t>Пылесос Bosch BBS81PET</t>
  </si>
  <si>
    <t>Пылесос Bosch BCH3K210</t>
  </si>
  <si>
    <t>Пылесос Bosch BCH3K255</t>
  </si>
  <si>
    <t>Пылесос Bosch BCH85N</t>
  </si>
  <si>
    <t>Пылесос Bosch BCH86PET1</t>
  </si>
  <si>
    <t>Пылесос Bosch BCS1ULTD</t>
  </si>
  <si>
    <t>Пылесос Bosch BCS611P4A</t>
  </si>
  <si>
    <t>Пылесос Bosch BGB2UCARP</t>
  </si>
  <si>
    <t>Пылесос Bosch BGC1U1550</t>
  </si>
  <si>
    <t>Пылесос Bosch BGL35MOV26</t>
  </si>
  <si>
    <t>Пылесос Bosch BGL35MOV27</t>
  </si>
  <si>
    <t>Пылесос Bosch BGL35MOV41</t>
  </si>
  <si>
    <t>Пылесос Bosch BGL4ZOOO</t>
  </si>
  <si>
    <t>Пылесос Bosch BGL6HYG1</t>
  </si>
  <si>
    <t>Пылесос Bosch BGL6PET1</t>
  </si>
  <si>
    <t>Пылесос Bosch BGL8PR04</t>
  </si>
  <si>
    <t>Пылесос Bosch BGL8SIL59D</t>
  </si>
  <si>
    <t>Пылесос Bosch BGLS42055</t>
  </si>
  <si>
    <t>Пылесос Bosch BGN21700 Violet</t>
  </si>
  <si>
    <t>Пылесос Bosch BGN21702 Blue</t>
  </si>
  <si>
    <t>Пылесос Bosch BGN21800 Black</t>
  </si>
  <si>
    <t>Пылесос Bosch BGN22200</t>
  </si>
  <si>
    <t>Пылесос Bosch BGS1U1800</t>
  </si>
  <si>
    <t>Пылесос Bosch BGS2HYGRU</t>
  </si>
  <si>
    <t>Пылесос Bosch BGS2UCHAMP</t>
  </si>
  <si>
    <t>Пылесос Bosch BGS5ZOORU</t>
  </si>
  <si>
    <t>Пылесос Bosch BSGL32383</t>
  </si>
  <si>
    <t>Пылесос Bosch BSGL3MULT2</t>
  </si>
  <si>
    <t>Пылесос Bosch BSS81POW</t>
  </si>
  <si>
    <t>Пылесос Bosch BWD41700</t>
  </si>
  <si>
    <t>Пылесос Bosch BWD41740</t>
  </si>
  <si>
    <t>Пылесос Bosch BWD420HYG</t>
  </si>
  <si>
    <t>Пылесос Bosch BWD421PET</t>
  </si>
  <si>
    <t>Пылесос Bosch BWD421PRO</t>
  </si>
  <si>
    <t>Пылесос Bosch BZGL2A312</t>
  </si>
  <si>
    <t>Пылесос Bosch BZGL2A317</t>
  </si>
  <si>
    <t>Пылесос Bosch BZGL2B315</t>
  </si>
  <si>
    <t>Пылесос BQ Mobile VC1805C Grey/Blue</t>
  </si>
  <si>
    <t>Пылесос BQ Mobile VC1805C Grey/Yellow</t>
  </si>
  <si>
    <t>Пылесос BQ Mobile VC2007MC Grey</t>
  </si>
  <si>
    <t>Пылесос BQ Mobile VC2007MC Grey/Red</t>
  </si>
  <si>
    <t>Пылесос BQ Mobile VC2208MC Grey/Red</t>
  </si>
  <si>
    <t>Пылесос Candy CAF1014 019</t>
  </si>
  <si>
    <t>Пылесос Candy CAFB1400 019</t>
  </si>
  <si>
    <t>Пылесос Candy CAFB2000 019</t>
  </si>
  <si>
    <t>Пылесос Candy CAFB2100 019</t>
  </si>
  <si>
    <t>Пылесос Clatronic AKS 827</t>
  </si>
  <si>
    <t>Пылесос Clatronic AKS 828</t>
  </si>
  <si>
    <t>Пылесос Clatronic BS 1285</t>
  </si>
  <si>
    <t>Пылесос Clatronic HS 2631 Silver</t>
  </si>
  <si>
    <t>Пылесос ENDEVER Skyclean VC-240</t>
  </si>
  <si>
    <t>Пылесос ENDEVER Skyclean VC-279</t>
  </si>
  <si>
    <t>Пылесос ENDEVER Skyclean VC-530</t>
  </si>
  <si>
    <t>Пылесос ENDEVER Skyclean VC-540</t>
  </si>
  <si>
    <t>Пылесос ENDEVER Skyclean VC-590</t>
  </si>
  <si>
    <t>Пылесос ENDEVER Skyclean VC-600</t>
  </si>
  <si>
    <t>Пылесос ENDEVER Skyclean VC-610</t>
  </si>
  <si>
    <t>Пылесос ENDEVER Skyclean VC-620</t>
  </si>
  <si>
    <t>Пылесос Galaxy GL6230</t>
  </si>
  <si>
    <t>Пылесос Galaxy GL6231</t>
  </si>
  <si>
    <t>Пылесос Galaxy GL6232</t>
  </si>
  <si>
    <t>Пылесос Galaxy GL6252</t>
  </si>
  <si>
    <t>Пылесос Galaxy GL6253</t>
  </si>
  <si>
    <t>Пылесос Galaxy GL6257</t>
  </si>
  <si>
    <t>Пылесос Gorenje MVC72FW</t>
  </si>
  <si>
    <t>Пылесос Gorenje SVC144FBK</t>
  </si>
  <si>
    <t>Пылесос Gorenje SVC216FR</t>
  </si>
  <si>
    <t>Пылесос Gorenje SVC216FS</t>
  </si>
  <si>
    <t>Пылесос Gorenje VC1411CMBU</t>
  </si>
  <si>
    <t>Пылесос Gorenje VC1411CXW</t>
  </si>
  <si>
    <t>Пылесос Gorenje VC1611CMBK</t>
  </si>
  <si>
    <t>Пылесос Gorenje VC1611CXBK</t>
  </si>
  <si>
    <t>Пылесос Gorenje VC1615CXR</t>
  </si>
  <si>
    <t>Пылесос Gorenje VC1701GACWCY</t>
  </si>
  <si>
    <t>Пылесос Gorenje VC1903GACBUCY</t>
  </si>
  <si>
    <t>Пылесос Gorenje VC2101SCY</t>
  </si>
  <si>
    <t>Пылесос Gorenje VC2221GLW</t>
  </si>
  <si>
    <t>Пылесос Gorenje VC2221PSBKR</t>
  </si>
  <si>
    <t>Пылесос Gorenje VC2222GLBU</t>
  </si>
  <si>
    <t>Пылесос Gorenje VC2223GLR</t>
  </si>
  <si>
    <t>Пылесос Gorenje VC2321GPLRCY</t>
  </si>
  <si>
    <t>Пылесос Gorenje VC2321GPRBK</t>
  </si>
  <si>
    <t>Пылесос Gorenje VC2321GPRRCY</t>
  </si>
  <si>
    <t>Робот-пылесос GUTREND Smart 300 Black</t>
  </si>
  <si>
    <t>Пылесос Hoover FJ180B2 011</t>
  </si>
  <si>
    <t>Пылесос Hoover HYP1610 019</t>
  </si>
  <si>
    <t>Пылесос Hoover TCP2010 019</t>
  </si>
  <si>
    <t>Пылесос Hoover TXP1510 019</t>
  </si>
  <si>
    <t>Робот-пылесос iBoto Aqua X220G</t>
  </si>
  <si>
    <t>Робот-пылесос iBoto Smart C820W Aqua</t>
  </si>
  <si>
    <t>Робот-пылесос iBoto Smart L920W Aqua</t>
  </si>
  <si>
    <t>Робот-пылесос iBoto Smart V720GW Aqua</t>
  </si>
  <si>
    <t>Робот-пылесос iBoto Smart X615GW Aqua</t>
  </si>
  <si>
    <t>Пылесос Karcher DS 6 Premium Mediclean</t>
  </si>
  <si>
    <t>Пылесос Karcher SE 4001 Yellow/Black</t>
  </si>
  <si>
    <t>Пылесос Karcher SV 7 Yellow/Black</t>
  </si>
  <si>
    <t>Пылесос Karcher VC 2</t>
  </si>
  <si>
    <t>Пылесос Karcher VC 4S Cordless</t>
  </si>
  <si>
    <t>Пылесос Karcher VC 5</t>
  </si>
  <si>
    <t>Пылесос Karcher VC 5 Cordless</t>
  </si>
  <si>
    <t>Пылесос Karcher WD 6 Premium</t>
  </si>
  <si>
    <t>Пылесос Kitfort КТ-591</t>
  </si>
  <si>
    <t>Пылесос Kitfort КТ-579</t>
  </si>
  <si>
    <t>Пылесос Kitfort КТ-526-3</t>
  </si>
  <si>
    <t>Пылесос Kitfort КТ-548</t>
  </si>
  <si>
    <t>Пылесос Kitfort КТ-506</t>
  </si>
  <si>
    <t>Пылесос Kitfort КТ-507</t>
  </si>
  <si>
    <t>Пылесос Kitfort КТ-517-3</t>
  </si>
  <si>
    <t>Пылесос Kitfort КТ-521-2</t>
  </si>
  <si>
    <t>Пылесос Kitfort КТ-540-1</t>
  </si>
  <si>
    <t>Пылесос Kitfort КТ-542-1</t>
  </si>
  <si>
    <t>Пылесос Kitfort КТ-543-1</t>
  </si>
  <si>
    <t>Робот-пылесос Kitfort КТ-545</t>
  </si>
  <si>
    <t>Робот-пылесос Kitfort КТ-553</t>
  </si>
  <si>
    <t>Пылесос Kitfort КТ-555</t>
  </si>
  <si>
    <t>Пылесос Kitfort КТ-558</t>
  </si>
  <si>
    <t>Пылесос Kitfort КТ-561</t>
  </si>
  <si>
    <t>Робот-пылесос Kitfort КТ-562</t>
  </si>
  <si>
    <t>Робот-пылесос Kitfort КТ-563</t>
  </si>
  <si>
    <t>Робот-пылесос Kitfort КТ-565</t>
  </si>
  <si>
    <t>Робот-пылесос Kitfort КТ-566</t>
  </si>
  <si>
    <t>Пылесос Kitfort КТ-576</t>
  </si>
  <si>
    <t>Пылесос Kitfort КТ-578</t>
  </si>
  <si>
    <t>Пылесос Kitfort КТ-580</t>
  </si>
  <si>
    <t>Пылесос Kitfort КТ-581</t>
  </si>
  <si>
    <t>Пылесос Kitfort КТ-582</t>
  </si>
  <si>
    <t>Пылесос Kitfort КТ-959</t>
  </si>
  <si>
    <t>Пылесос Kitfort КТ-584</t>
  </si>
  <si>
    <t>Пылесос Kitfort КТ-585</t>
  </si>
  <si>
    <t>Пылесос Kitfort КТ-587</t>
  </si>
  <si>
    <t>Пылесос Kitfort КТ-588</t>
  </si>
  <si>
    <t>Пылесос LG VC5420NNTS</t>
  </si>
  <si>
    <t>Пылесос LG VK69662N Blue</t>
  </si>
  <si>
    <t>Пылесос LG VK76A01NDS</t>
  </si>
  <si>
    <t>Пылесос LG VK76A02NTL</t>
  </si>
  <si>
    <t>Пылесос LG VK76A06NDRP</t>
  </si>
  <si>
    <t>Пылесос LG VK76A09NTCR</t>
  </si>
  <si>
    <t>Пылесос LG VK76W02HY</t>
  </si>
  <si>
    <t>Пылесос LG VK88509HUG</t>
  </si>
  <si>
    <t>Пылесос LG VK89380NSP Red/White</t>
  </si>
  <si>
    <t>Пылесос LG VK89609HQ</t>
  </si>
  <si>
    <t>Пылесос Midea VCB370B14</t>
  </si>
  <si>
    <t>Пылесос Midea VCB40A14D-B</t>
  </si>
  <si>
    <t>Пылесос Midea VCB43C16A</t>
  </si>
  <si>
    <t>Пылесос Midea VCM38M1</t>
  </si>
  <si>
    <t>Робот-пылесос Midea VCR15</t>
  </si>
  <si>
    <t>Робот-пылесос Midea VCR16</t>
  </si>
  <si>
    <t>Пылесос Midea VCS141</t>
  </si>
  <si>
    <t>Пылесос Midea VCS35B150K</t>
  </si>
  <si>
    <t>Пылесос Midea VCS43A15</t>
  </si>
  <si>
    <t>Пылесос Midea VCS43C3</t>
  </si>
  <si>
    <t>Пылесос Midea VCS43C4</t>
  </si>
  <si>
    <t>Пылесос Miele SBAD3 Classic C1 Blue</t>
  </si>
  <si>
    <t>Пылесос Miele SBAD3 Classic C1 Parquet Grey</t>
  </si>
  <si>
    <t>Пылесос Miele SBCD3 Classic C1 Allergy Red</t>
  </si>
  <si>
    <t>Робот-пылесос Miele SJQL0 Scout RX1</t>
  </si>
  <si>
    <t>Пылесос Miele SMUL0 Triflex HX1 White</t>
  </si>
  <si>
    <t>Пылесос Philips FC6142</t>
  </si>
  <si>
    <t>Пылесос Philips FC6163</t>
  </si>
  <si>
    <t>Пылесос Philips FC6168</t>
  </si>
  <si>
    <t>Пылесос Philips FC6169</t>
  </si>
  <si>
    <t>Пылесос Philips FC6721</t>
  </si>
  <si>
    <t>Пылесос Philips FC6726</t>
  </si>
  <si>
    <t>Пылесос Philips FC8293</t>
  </si>
  <si>
    <t>Пылесос Philips FC8295</t>
  </si>
  <si>
    <t>Пылесос Philips FC8296</t>
  </si>
  <si>
    <t>Пылесос Philips FC8383</t>
  </si>
  <si>
    <t>Пылесос Philips FC8389</t>
  </si>
  <si>
    <t>Пылесос Philips FC8587</t>
  </si>
  <si>
    <t>Робот-пылесос Philips FC8794</t>
  </si>
  <si>
    <t>Робот-пылесос Philips FC8795</t>
  </si>
  <si>
    <t>Робот-пылесос Philips FC8822</t>
  </si>
  <si>
    <t>Пылесос Philips FC9150/01</t>
  </si>
  <si>
    <t>Пылесос Philips FC9150/02</t>
  </si>
  <si>
    <t>Пылесос Philips FC9170 Blue/Black</t>
  </si>
  <si>
    <t>Пылесос Philips FC9174 Red</t>
  </si>
  <si>
    <t>Пылесос Philips FC9332</t>
  </si>
  <si>
    <t>Пылесос Philips FC9573</t>
  </si>
  <si>
    <t>Пылесос Philips FC9735</t>
  </si>
  <si>
    <t>Пылесос Philips XB2042</t>
  </si>
  <si>
    <t>Пылесос Philips XB9185</t>
  </si>
  <si>
    <t>Пылесос Philips XD3000</t>
  </si>
  <si>
    <t>Пылесос Philips XD3010</t>
  </si>
  <si>
    <t>Пылесос Philips XD3030</t>
  </si>
  <si>
    <t>Пылесос Polaris PVB 0804</t>
  </si>
  <si>
    <t>Пылесос Polaris PVB 1604 Black/Red</t>
  </si>
  <si>
    <t>Пылесос Polaris PVB 1802</t>
  </si>
  <si>
    <t>Пылесос Polaris PVC 1621 Red</t>
  </si>
  <si>
    <t>Робот-пылесос Polaris PVCR 1015</t>
  </si>
  <si>
    <t>Робот-пылесос Polaris PVCR 1026</t>
  </si>
  <si>
    <t>Робот-пылесос Polaris PVCR 3000 Cyclonic PRO</t>
  </si>
  <si>
    <t>Робот-пылесос Polaris PVCR 3200 IQ Home Aqua Black</t>
  </si>
  <si>
    <t>Робот-пылесос Polaris PVCR 3200 IQ Home Aqua Turquoise</t>
  </si>
  <si>
    <t>Пылесос Polaris PVCS 1025</t>
  </si>
  <si>
    <t>Пылесос ProfiCare PC-AKS 3034</t>
  </si>
  <si>
    <t>Пылесос ProfiCare PC-BS 3036 A</t>
  </si>
  <si>
    <t>Пылесос ProfiCare PC-BS 3040</t>
  </si>
  <si>
    <t>Пылесос ProfiCare PC-BS 3041</t>
  </si>
  <si>
    <t>Робот-пылесос ProfiCare PC-BSR 3042</t>
  </si>
  <si>
    <t>Пылесос REDMOND RV-C337</t>
  </si>
  <si>
    <t>Робот-пылесос REDMOND RV-R150</t>
  </si>
  <si>
    <t>Робот-пылесос REDMOND RV-R151</t>
  </si>
  <si>
    <t>Пылесос REDMOND RV-UR340 Black/Grey</t>
  </si>
  <si>
    <t>Пылесос REDMOND RV-UR358</t>
  </si>
  <si>
    <t>Пылесос REDMOND RV-UR362</t>
  </si>
  <si>
    <t>Пылесос REDMOND RV-UR379</t>
  </si>
  <si>
    <t>Пылесос Samsung SC-4520S36</t>
  </si>
  <si>
    <t>Пылесос Samsung SC18M2110SB Blue</t>
  </si>
  <si>
    <t>Пылесос Samsung SC18M21A0SB Blue</t>
  </si>
  <si>
    <t>Пылесос Samsung SC18M21D0VG Titan</t>
  </si>
  <si>
    <t>Пылесос Samsung SC18M3120VB Blue</t>
  </si>
  <si>
    <t>Пылесос Samsung SC18M3160VG</t>
  </si>
  <si>
    <t>Пылесос Samsung SC20M251AWB Blue</t>
  </si>
  <si>
    <t>Пылесос Samsung SC20M257AWR</t>
  </si>
  <si>
    <t>Пылесос Samsung SC24JVNJGBJ</t>
  </si>
  <si>
    <t>Пылесос Samsung SC24LVNJGBB</t>
  </si>
  <si>
    <t>Пылесос Samsung SC4181V37</t>
  </si>
  <si>
    <t>Пылесос Samsung SC5241</t>
  </si>
  <si>
    <t>Пылесос Samsung SC5251 Red</t>
  </si>
  <si>
    <t>Пылесос Samsung SC8836</t>
  </si>
  <si>
    <t>Пылесос Samsung SC885FH3P</t>
  </si>
  <si>
    <t>Пылесос Samsung VC18M21N9VD</t>
  </si>
  <si>
    <t>Пылесос Samsung VC18M31D9HD</t>
  </si>
  <si>
    <t>Пылесос Samsung VC2100M</t>
  </si>
  <si>
    <t>Пылесос Samsung VC24FHNJGWQ</t>
  </si>
  <si>
    <t>Пылесос Samsung VCC4140V3A</t>
  </si>
  <si>
    <t>Пылесос Samsung VCC4181V37</t>
  </si>
  <si>
    <t>Пылесос Samsung VCC4326S3A</t>
  </si>
  <si>
    <t>Пылесос Samsung VCC885HH3P Burgundy</t>
  </si>
  <si>
    <t>Робот-пылесос Samsung VR05R503PWG</t>
  </si>
  <si>
    <t>Робот-пылесос Samsung VR20R7260WC</t>
  </si>
  <si>
    <t>Робот-пылесос Samsung VR7010 White/Black</t>
  </si>
  <si>
    <t>Пылесос Samsung VS60M6015KA</t>
  </si>
  <si>
    <t>Пылесос Samsung VS80N8014KW</t>
  </si>
  <si>
    <t>Пылесос Samsung VS80N8076KC/EV</t>
  </si>
  <si>
    <t>Пылесос Scarlett SC-VC80B11</t>
  </si>
  <si>
    <t>Пылесос Scarlett SC-VC80C86</t>
  </si>
  <si>
    <t>Пылесос Scarlett SC-VC80C99</t>
  </si>
  <si>
    <t>Пылесос Scarlett SC-VC80H09</t>
  </si>
  <si>
    <t>Пылесос Starwind CV-110</t>
  </si>
  <si>
    <t>Пылесос Starwind CV-120</t>
  </si>
  <si>
    <t>Пылесос Starwind SCB1114</t>
  </si>
  <si>
    <t>Пылесос Starwind SCB2750</t>
  </si>
  <si>
    <t>Пылесос Starwind SCB4550</t>
  </si>
  <si>
    <t>Пылесос Starwind SCB5570</t>
  </si>
  <si>
    <t>Пылесос Starwind SCH1010 Mint</t>
  </si>
  <si>
    <t>Пылесос Starwind SCH1015</t>
  </si>
  <si>
    <t>Пылесос Starwind SCH1250</t>
  </si>
  <si>
    <t>Пылесос Starwind SCH1260</t>
  </si>
  <si>
    <t>Пылесос Starwind SCH1310</t>
  </si>
  <si>
    <t>Пылесос Starwind SCH1320</t>
  </si>
  <si>
    <t>Пылесос Starwind SCM4410</t>
  </si>
  <si>
    <t>Пылесос Starwind SCV1050</t>
  </si>
  <si>
    <t>Пылесос Starwind SCV1060</t>
  </si>
  <si>
    <t>Пылесос Starwind SCV2030 Violet/Black</t>
  </si>
  <si>
    <t>Пылесос Starwind SCV2040</t>
  </si>
  <si>
    <t>Пылесос Starwind SCV2045</t>
  </si>
  <si>
    <t>Пылесос Starwind SCV3410</t>
  </si>
  <si>
    <t>Пылесос Starwind SCV4240</t>
  </si>
  <si>
    <t>Пылесос Starwind SCV4440</t>
  </si>
  <si>
    <t>Пылесос Supra VCS-1491</t>
  </si>
  <si>
    <t>Пылесос Supra VCS-1492</t>
  </si>
  <si>
    <t>Пылесос Supra VCS-1833 Black/Red</t>
  </si>
  <si>
    <t>Пылесос Supra VCS-5090</t>
  </si>
  <si>
    <t>Пылесос Thomas Allergy&amp;Family</t>
  </si>
  <si>
    <t>Пылесос Thomas AQUA-BOX Compact Black</t>
  </si>
  <si>
    <t>Пылесос Thomas Bravo 20S Aquafilter</t>
  </si>
  <si>
    <t>Пылесос Thomas crooSer One LE</t>
  </si>
  <si>
    <t>Пылесос Thomas Cycloon Hybrid Pet &amp; Friends</t>
  </si>
  <si>
    <t>Пылесос Thomas DryBOX</t>
  </si>
  <si>
    <t>Пылесос Thomas DryBOX + AquaBOX Cat &amp; Dog</t>
  </si>
  <si>
    <t>Пылесос Thomas DryBOX + AquaBOX Parkett</t>
  </si>
  <si>
    <t>Пылесос Thomas DryBox Amfibia Family</t>
  </si>
  <si>
    <t>Пылесос Thomas Inox 1520 plus</t>
  </si>
  <si>
    <t>Пылесос Thomas JUNIOR 1516 Black/Red</t>
  </si>
  <si>
    <t>Пылесос Thomas Mistral XS Silver/Blue</t>
  </si>
  <si>
    <t>Пылесос Thomas Mokko Aqua-Box XT</t>
  </si>
  <si>
    <t>Пылесос Thomas Multi Cyclone Pro 14 Grey</t>
  </si>
  <si>
    <t>Пылесос Thomas Nero AquaStealth</t>
  </si>
  <si>
    <t>Пылесос Thomas Parkett Master XT</t>
  </si>
  <si>
    <t>Пылесос Thomas Perfect Air Allergy Pure White/Turquoise</t>
  </si>
  <si>
    <t>Пылесос Thomas Perfect Air Animal Pure White/Yellow</t>
  </si>
  <si>
    <t>Пылесос Thomas Pet &amp; Family</t>
  </si>
  <si>
    <t>Пылесос Thomas Power Pack 1630 Violet/Blue</t>
  </si>
  <si>
    <t>Пылесос Thomas Prestige 20S Aquafilter</t>
  </si>
  <si>
    <t>Пылесос Thomas Quick Stick Boost</t>
  </si>
  <si>
    <t>Пылесос Thomas Super 30S Aquafilter Blue</t>
  </si>
  <si>
    <t>Пылесос Thomas Super 30S Red</t>
  </si>
  <si>
    <t>Пылесос Thomas Tristan Aqua Stealth</t>
  </si>
  <si>
    <t>Пылесос Thomas Twin Panther Black</t>
  </si>
  <si>
    <t>Пылесос Thomas Twin T1 Aquafilter Blue/Grey</t>
  </si>
  <si>
    <t>Пылесос Thomas Twin TT Orca</t>
  </si>
  <si>
    <t>Пылесос Thomas Twin XT</t>
  </si>
  <si>
    <t>Пылесос Tristar SZ-1932</t>
  </si>
  <si>
    <t>Пылесос Tristar SZ-1980</t>
  </si>
  <si>
    <t>Пылесос Xiaomi Deerma DX700</t>
  </si>
  <si>
    <t>Пылесос Xiaomi Deerma DX700S</t>
  </si>
  <si>
    <t>Пылесос Xiaomi Deerma DX900</t>
  </si>
  <si>
    <t>Пылесос Xiaomi Deerma VC40</t>
  </si>
  <si>
    <t>Пылесос Xiaomi Jimmy JV53</t>
  </si>
  <si>
    <t>Пылесос Xiaomi Jimmy JV63</t>
  </si>
  <si>
    <t>Робот-пылесос Xiaomi Mi Robot Vacuum Mop</t>
  </si>
  <si>
    <t>Робот-пылесос Xiaomi Mi Robot Vacuum Mop Essential</t>
  </si>
  <si>
    <t>Робот-пылесос Xiaomi Mi Robot Vacuum-Mop P Black</t>
  </si>
  <si>
    <t>Робот-пылесос Xiaomi Mi Robot Vacuum-Mop P White</t>
  </si>
  <si>
    <t>Робот-пылесос Xiaomi Roborock Vacuum Cleaner S6 Pure</t>
  </si>
  <si>
    <t>Пылесос Xiaomi Roidmi Cordless Vacuum Cleaner X20</t>
  </si>
  <si>
    <t>Пылесос Xiaomi Viomi A9 Black</t>
  </si>
  <si>
    <t>Робот-пылесос Xiaomi Viomi Cleaning Robot Black</t>
  </si>
  <si>
    <t>Пылесос Zelmer ZSVC222MP</t>
  </si>
  <si>
    <t>Пылесос Bosch BGS2U2030</t>
  </si>
  <si>
    <t>Пылесос Midea VCB331C2</t>
  </si>
  <si>
    <t>Пылесос Midea VCS41S160</t>
  </si>
  <si>
    <t>Пылесос Midea VCS42S200</t>
  </si>
  <si>
    <t>Пылесос Midea VSS1800</t>
  </si>
  <si>
    <t>Пылесос Midea VSS2180-S</t>
  </si>
  <si>
    <t>Пылесос Midea VSS3180</t>
  </si>
  <si>
    <t>Пылесос Miele SMUL5 Triflex HX1 Peformance White</t>
  </si>
  <si>
    <t>Пылесос Xiaomi Deerma VC20</t>
  </si>
  <si>
    <t>Пылесос Xiaomi Jimmy JV35</t>
  </si>
  <si>
    <t>Робот-пылесос Kitfort КТ-567</t>
  </si>
  <si>
    <t>Робот-пылесос Kitfort КТ-569</t>
  </si>
  <si>
    <t>Робот-пылесос Kitfort КТ-570</t>
  </si>
  <si>
    <t>Робот-пылесос Xiaomi Viomi Robot Vacuum Cleaner SE</t>
  </si>
  <si>
    <t>Робот-пылесос Xiaomi Viomi V3 Black</t>
  </si>
  <si>
    <t>Фильтр для пылесоса Bosch BBZ10TFG</t>
  </si>
  <si>
    <t>Пылесборник Bosch BBZ10TFGXL, 1 шт</t>
  </si>
  <si>
    <t>HEPA-фильтр BOSCH BBZ154UF, для пылесосов Bosch серии UltraAllergy, 1 шт</t>
  </si>
  <si>
    <t>Фильтр для пылесоса Bosch BBZ156UF</t>
  </si>
  <si>
    <t>Мешки Bosch BBZ41FK, для пылесосов серий BSN.., BSM.., BSG1.., VS01..</t>
  </si>
  <si>
    <t>HEPA-фильтр BOSCH BBZ 153 HF, для пылесосов Bosch серий BSGL 4/BSGL 3, 1 шт</t>
  </si>
  <si>
    <t>HEPA-фильтр BOSCH BBZ154HF, для пылесосов Bosch серии BSGL 5xxx, 1 шт</t>
  </si>
  <si>
    <t>Насадки Philips FC8008, из микрофибры для SmartPro Easy FС8794 и FС8796, 2 шт</t>
  </si>
  <si>
    <t>Фильтр Philips FC8009/01 для пылесосов серии SpeedPro и SpeedPro Aqua</t>
  </si>
  <si>
    <t>Пылесборник Philips FC8021, 4 шт</t>
  </si>
  <si>
    <t>Пылесборник Philips FC8023, бумажный, 4 шт</t>
  </si>
  <si>
    <t>Мешки Philips FC8027/01 для пылесосов Philips и Electrolux, 3 шт</t>
  </si>
  <si>
    <t>Набор фильтров Philips FC8058/01, для пылесосов серий PowerPro Active и PowerPro Compact</t>
  </si>
  <si>
    <t>Насадка для пылесоса Philips FC8076/01 универсальная</t>
  </si>
  <si>
    <t>Насадка для пылесоса Philips FC8077/01 универсальная</t>
  </si>
  <si>
    <t>Набор фильтров Philips XV1220/01, для пылесосов серии 2000, 3 шт.</t>
  </si>
  <si>
    <t>Набор фильтров Polaris PVCF 1805, для пылесосов</t>
  </si>
  <si>
    <t>Набор фильтров Thomas 787230, для системы Hygiene Bag, 4 шт.</t>
  </si>
  <si>
    <t>Насадка Thomas 787233 для тщательного удаления шерсти с мягкой мебели</t>
  </si>
  <si>
    <t>Насадка для пылесоса Thomas 787236</t>
  </si>
  <si>
    <t>Насадка для пылесоса Thomas 787238</t>
  </si>
  <si>
    <t>Набор мешков и фильтров Thomas 787246, для пылесосов Thomas с Aqua-Box</t>
  </si>
  <si>
    <t>HEPA-фильтр Thomas 787251, для пылесосов Smart Touch и Crooser One LE, 1 шт</t>
  </si>
  <si>
    <t>Набор мешков Thomas 787274, для пылесосов Thomas серии Twin</t>
  </si>
  <si>
    <t>Концентрат Thomas Protex, для всех моющих пылесосов Thomas, 1000мл</t>
  </si>
  <si>
    <t>Набор фильтров Thomas TT/T2/Genius HEPA</t>
  </si>
  <si>
    <t>HEPA-фильтр Thomas Twin, для пылесосов Thomas Twin, 1 шт</t>
  </si>
  <si>
    <t>Фильтр для пылесоса Unit UVC-F5210-1</t>
  </si>
  <si>
    <t>Щетка Xiaomi SKV4117TY, для пылесоса Mi Robot Vacuum Mop P Side Brush</t>
  </si>
  <si>
    <t>HEPA-фильтр Xiaomi XCQLX01RM, для пылесоса Roidmi F8, 2 шт</t>
  </si>
  <si>
    <t>HEPA-фильтр Xiaomi XCQLX02RM, для пылесоса Roidmi NEX, 2 шт</t>
  </si>
  <si>
    <t>HEPA-фильтр Philips FC8038/01, для пылесосов Performer FC915X и FC917X, SilentStar F, 1 шт</t>
  </si>
  <si>
    <t>Фильтр для пылесоса Bosch BBZ156HF</t>
  </si>
  <si>
    <t>Утюг BBK ISE-1600 Blue</t>
  </si>
  <si>
    <t>Утюг BBK ISE-1600 Turquoise</t>
  </si>
  <si>
    <t>Утюг BBK ISE-1802</t>
  </si>
  <si>
    <t>Утюг BBK ISE-2202</t>
  </si>
  <si>
    <t>Утюг BBK ISE-2400</t>
  </si>
  <si>
    <t>Утюг BBK ISE-2401 Green</t>
  </si>
  <si>
    <t>Утюг BBK ISE-2402</t>
  </si>
  <si>
    <t>Утюг BBK ISE-2404 Violet</t>
  </si>
  <si>
    <t>Утюг BBK ISE-2405</t>
  </si>
  <si>
    <t>Утюг Bosch TDA3024010</t>
  </si>
  <si>
    <t>Утюг Bosch TDI903031A</t>
  </si>
  <si>
    <t>Утюг Bosch TDS2110</t>
  </si>
  <si>
    <t>Утюг Bosch TDS4040</t>
  </si>
  <si>
    <t>Утюг Bosch TDS6080</t>
  </si>
  <si>
    <t>Утюг Bosch TDS6140</t>
  </si>
  <si>
    <t>Утюг Braun IS 3041</t>
  </si>
  <si>
    <t>Утюг Braun IS 3042</t>
  </si>
  <si>
    <t>Утюг Braun SI 3042 VI</t>
  </si>
  <si>
    <t>Утюг Braun SI7042GR</t>
  </si>
  <si>
    <t>Утюг Braun TS320</t>
  </si>
  <si>
    <t>Утюг Braun TS340</t>
  </si>
  <si>
    <t>Утюг Braun TS345</t>
  </si>
  <si>
    <t>Утюг Braun TS355</t>
  </si>
  <si>
    <t>Утюг Braun TS525</t>
  </si>
  <si>
    <t>Утюг Braun TS545EA</t>
  </si>
  <si>
    <t>Утюг Braun TS705A</t>
  </si>
  <si>
    <t>Утюг Braun TS735</t>
  </si>
  <si>
    <t>Утюг Braun TS775ETP</t>
  </si>
  <si>
    <t>Утюг Clatronic DB 3329 K White/Green</t>
  </si>
  <si>
    <t>Утюг ECON ECO-BI1601</t>
  </si>
  <si>
    <t>Утюг ECON ECO-BI2201</t>
  </si>
  <si>
    <t>Утюг ECON ECO-BI2404</t>
  </si>
  <si>
    <t>Утюг ECON ECO-BI2405</t>
  </si>
  <si>
    <t>Утюг ECON ECO-BI2406</t>
  </si>
  <si>
    <t>Утюг ECON ECO-BI2602</t>
  </si>
  <si>
    <t>Утюг ECON ECO-BI2603</t>
  </si>
  <si>
    <t>Утюг ENDEVER Delta-102</t>
  </si>
  <si>
    <t>Утюг ENDEVER Delta-103</t>
  </si>
  <si>
    <t>Утюг ENDEVER Delta-106</t>
  </si>
  <si>
    <t>Утюг ENDEVER Delta-114</t>
  </si>
  <si>
    <t>Утюг ENDEVER Delta-118</t>
  </si>
  <si>
    <t>Утюг ENDEVER Delta-120</t>
  </si>
  <si>
    <t>Утюг ENDEVER Delta-202</t>
  </si>
  <si>
    <t>Утюг ENDEVER Delta-203</t>
  </si>
  <si>
    <t>Утюг ENDEVER Delta-205</t>
  </si>
  <si>
    <t>Утюг ENDEVER Delta-206</t>
  </si>
  <si>
    <t>Утюг ENDEVER Delta-207</t>
  </si>
  <si>
    <t>Утюг ENDEVER Delta-213</t>
  </si>
  <si>
    <t>Утюг ENDEVER Skysteam-713</t>
  </si>
  <si>
    <t>Утюг Galaxy GL6101</t>
  </si>
  <si>
    <t>Утюг Galaxy GL6102</t>
  </si>
  <si>
    <t>Утюг Galaxy GL6106</t>
  </si>
  <si>
    <t>Утюг Galaxy GL6107</t>
  </si>
  <si>
    <t>Утюг Galaxy GL6108</t>
  </si>
  <si>
    <t>Утюг Galaxy GL6109</t>
  </si>
  <si>
    <t>Утюг Galaxy GL6110</t>
  </si>
  <si>
    <t>Утюг Galaxy GL6111</t>
  </si>
  <si>
    <t>Утюг Galaxy GL6114</t>
  </si>
  <si>
    <t>Утюг Galaxy GL6115</t>
  </si>
  <si>
    <t>Утюг Galaxy GL6116</t>
  </si>
  <si>
    <t>Утюг Galaxy GL6117</t>
  </si>
  <si>
    <t>Утюг Galaxy GL6118</t>
  </si>
  <si>
    <t>Утюг Galaxy GL6120</t>
  </si>
  <si>
    <t>Утюг Galaxy GL6121 Blue</t>
  </si>
  <si>
    <t>Утюг Galaxy GL6122 Bordo</t>
  </si>
  <si>
    <t>Утюг Galaxy GL6123</t>
  </si>
  <si>
    <t>Утюг Galaxy GL6124</t>
  </si>
  <si>
    <t>Утюг Galaxy GL6126 Red</t>
  </si>
  <si>
    <t>Утюг Galaxy GL6126 Yellow</t>
  </si>
  <si>
    <t>Утюг Galaxy GL6128</t>
  </si>
  <si>
    <t>Утюг Galaxy GL6150</t>
  </si>
  <si>
    <t>Утюг Gorenje SIH1800BT</t>
  </si>
  <si>
    <t>Утюг Gorenje SIH2200BC</t>
  </si>
  <si>
    <t>Утюг Gorenje SIH2200PC</t>
  </si>
  <si>
    <t>Утюг Gorenje SIH2200TC</t>
  </si>
  <si>
    <t>Утюг Hoover PRB2500B 011</t>
  </si>
  <si>
    <t>Утюг Hoover TIM2500EU 011</t>
  </si>
  <si>
    <t>Утюг Kitfort KT-2603</t>
  </si>
  <si>
    <t>Утюг Kitfort KT-2604</t>
  </si>
  <si>
    <t>Утюг Kitfort КТ-959</t>
  </si>
  <si>
    <t>Утюг Kitfort КТ-968</t>
  </si>
  <si>
    <t>Утюг NATIONAL NB-I22004</t>
  </si>
  <si>
    <t>Утюг Panasonic NI-E410TMTW</t>
  </si>
  <si>
    <t>Утюг Panasonic NI-E510TDTW</t>
  </si>
  <si>
    <t>Утюг Panasonic NI-E610TVTW</t>
  </si>
  <si>
    <t>Утюг Panasonic NI-M300TVTW</t>
  </si>
  <si>
    <t>Утюг Panasonic NI-P210TGTW</t>
  </si>
  <si>
    <t>Утюг Panasonic NI-P300TATW</t>
  </si>
  <si>
    <t>Утюг Panasonic NI-U400CPTW</t>
  </si>
  <si>
    <t>Утюг Panasonic NI-U600CATW</t>
  </si>
  <si>
    <t>Утюг Panasonic NI-W900CMTW</t>
  </si>
  <si>
    <t>Утюг Panasonic NI-WT960RTW</t>
  </si>
  <si>
    <t>Утюг Philips DST6002</t>
  </si>
  <si>
    <t>Утюг Philips DST6009</t>
  </si>
  <si>
    <t>Утюг Philips GC1741</t>
  </si>
  <si>
    <t>Утюг Philips GC1758</t>
  </si>
  <si>
    <t>Утюг Philips GC2670</t>
  </si>
  <si>
    <t>Утюг Philips GC2675</t>
  </si>
  <si>
    <t>Утюг Philips GC2990</t>
  </si>
  <si>
    <t>Утюг Philips GC2995</t>
  </si>
  <si>
    <t>Утюг Philips GC2997</t>
  </si>
  <si>
    <t>Утюг Philips GC2998</t>
  </si>
  <si>
    <t>Утюг Philips GC3675</t>
  </si>
  <si>
    <t>Утюг Philips GC3925</t>
  </si>
  <si>
    <t>Утюг Philips GC4533</t>
  </si>
  <si>
    <t>Утюг Philips GC4542</t>
  </si>
  <si>
    <t>Утюг Philips GC4558</t>
  </si>
  <si>
    <t>Утюг Philips GC4905</t>
  </si>
  <si>
    <t>Утюг Philips GC4939</t>
  </si>
  <si>
    <t>Утюг Philips GC6722</t>
  </si>
  <si>
    <t>Утюг Philips GC7015</t>
  </si>
  <si>
    <t>Утюг Philips GC7808</t>
  </si>
  <si>
    <t>Утюг Philips GC8752</t>
  </si>
  <si>
    <t>Утюг Philips GC9315</t>
  </si>
  <si>
    <t>Утюг Philips HI5919</t>
  </si>
  <si>
    <t>Утюг Philips PSG7014</t>
  </si>
  <si>
    <t>Утюг Polaris PIR2274K</t>
  </si>
  <si>
    <t>Утюг Polaris PIR2410K</t>
  </si>
  <si>
    <t>Утюг REDMOND RI-C255S Blue/Silver</t>
  </si>
  <si>
    <t>Утюг REDMOND RI-C265S Grey/Silver</t>
  </si>
  <si>
    <t>Утюг REDMOND RI-C273S Cyan</t>
  </si>
  <si>
    <t>Утюг REDMOND RI-C288S</t>
  </si>
  <si>
    <t>Утюг Rowenta DA1510F1</t>
  </si>
  <si>
    <t>Утюг Rowenta DA1511F1</t>
  </si>
  <si>
    <t>Утюг Rowenta DW9230D1</t>
  </si>
  <si>
    <t>Утюг Scarlett SC-SI30K26</t>
  </si>
  <si>
    <t>Утюг Scarlett SC-SI30P10 Violet</t>
  </si>
  <si>
    <t>Утюг Scarlett SC-SI30P17 White/Blue</t>
  </si>
  <si>
    <t>Утюг Scarlett SC-SI30P18</t>
  </si>
  <si>
    <t>Утюг Scarlett SC-SI30P20</t>
  </si>
  <si>
    <t>Утюг Scarlett SC-SI30S06</t>
  </si>
  <si>
    <t>Утюг Sencor SSI 2028YL</t>
  </si>
  <si>
    <t>Утюг Sencor SSI 5420RD</t>
  </si>
  <si>
    <t>Утюг Sencor SSI 5421TQ</t>
  </si>
  <si>
    <t>Утюг Sencor SSI 7710BL</t>
  </si>
  <si>
    <t>Утюг Sencor SSI 8440GR</t>
  </si>
  <si>
    <t>Утюг Sencor SSI 8441VT</t>
  </si>
  <si>
    <t>Утюг Sencor SSI 8710VT</t>
  </si>
  <si>
    <t>Утюг Kitfort КТ-969</t>
  </si>
  <si>
    <t>Утюг Zelmer ZIS2415</t>
  </si>
  <si>
    <t>Утюг Zelmer ZIS8400X</t>
  </si>
  <si>
    <t>Philips GC023 покрытие для гладильной доски</t>
  </si>
  <si>
    <t>Швейная машина Aurora 525</t>
  </si>
  <si>
    <t>Швейная машина Aurora Style 5</t>
  </si>
  <si>
    <t>Швейная машина Aurora Style 50</t>
  </si>
  <si>
    <t>Швейная машина Brother ArtCity 140</t>
  </si>
  <si>
    <t>Швейная машина Brother ArtCity 170</t>
  </si>
  <si>
    <t>Швейная машина Brother ArtCity 190</t>
  </si>
  <si>
    <t>Швейная машина Brother ArtCity 250A</t>
  </si>
  <si>
    <t>Швейная машина Brother ArtCity 300A</t>
  </si>
  <si>
    <t>Швейная машина Brother Classic 30</t>
  </si>
  <si>
    <t>Швейная машина Brother Classic 40</t>
  </si>
  <si>
    <t>Швейная машина Brother CX5</t>
  </si>
  <si>
    <t>Швейная машина Brother G20</t>
  </si>
  <si>
    <t>Швейная машина Brother Hanami 17</t>
  </si>
  <si>
    <t>Швейная машина Brother Hanami 25</t>
  </si>
  <si>
    <t>Швейная машина Brother Hanami 37s</t>
  </si>
  <si>
    <t>Швейная машина Brother HF27</t>
  </si>
  <si>
    <t>Швейная машина Brother Innov-is NV1300</t>
  </si>
  <si>
    <t>Швейная машина Brother LS-200S</t>
  </si>
  <si>
    <t>Швейная машина Brother LS-300</t>
  </si>
  <si>
    <t>Швейная машина Brother LS5555</t>
  </si>
  <si>
    <t>Швейная машина Brother LX-1400S</t>
  </si>
  <si>
    <t>Швейная машина Brother LX-1700S</t>
  </si>
  <si>
    <t>Швейная машина Brother LX-3500</t>
  </si>
  <si>
    <t>Швейная машина Brother LX500</t>
  </si>
  <si>
    <t>Швейная машина Brother LX700</t>
  </si>
  <si>
    <t>Швейная машина Brother M14</t>
  </si>
  <si>
    <t>Швейная машина Brother M270</t>
  </si>
  <si>
    <t>Швейная машина Brother ModerN 210E</t>
  </si>
  <si>
    <t>Швейная машина Brother RS-100</t>
  </si>
  <si>
    <t>Швейная машина Brother RS-200</t>
  </si>
  <si>
    <t>Швейная машина Brother RS-21</t>
  </si>
  <si>
    <t>Швейная машина Brother RS-31</t>
  </si>
  <si>
    <t>Швейная машина Brother RS-40S</t>
  </si>
  <si>
    <t>Швейная машина Brother RS-45S</t>
  </si>
  <si>
    <t>Швейная машина Brother Style 40e</t>
  </si>
  <si>
    <t>Швейная машина Brother Style 60e</t>
  </si>
  <si>
    <t>Швейная машина Brother Universal 17</t>
  </si>
  <si>
    <t>Швейная машина Brother Universal 25</t>
  </si>
  <si>
    <t>Швейная машина Brother X-10</t>
  </si>
  <si>
    <t>Швейная машина Brother X-4</t>
  </si>
  <si>
    <t>Швейная машина Brother X-8</t>
  </si>
  <si>
    <t>Швейная машина CHAYKA New Wave 760</t>
  </si>
  <si>
    <t>Швейная машина CHAYKA Чайка 740</t>
  </si>
  <si>
    <t>Швейная машина Comfort 120</t>
  </si>
  <si>
    <t>Швейная машина Comfort 16</t>
  </si>
  <si>
    <t>Швейная машина Comfort 200A</t>
  </si>
  <si>
    <t>Швейная машина Comfort 21</t>
  </si>
  <si>
    <t>Швейная машина Comfort 210</t>
  </si>
  <si>
    <t>Швейная машина Comfort 250</t>
  </si>
  <si>
    <t>Швейная машина Comfort 33</t>
  </si>
  <si>
    <t>Швейная машина Comfort 80</t>
  </si>
  <si>
    <t>Швейная машина Jaguar 143</t>
  </si>
  <si>
    <t>Швейная машина Jaguar GT-8</t>
  </si>
  <si>
    <t>Швейная машина Jaguar JemLux</t>
  </si>
  <si>
    <t>Швейная машина Jaguar LW-400</t>
  </si>
  <si>
    <t>Швейная машина Jaguar LW-600</t>
  </si>
  <si>
    <t>Швейная машина Jaguar Mini B-2</t>
  </si>
  <si>
    <t>Швейная машина Jaguar RX-180</t>
  </si>
  <si>
    <t>Швейная машина Jaguar RX-270</t>
  </si>
  <si>
    <t>Швейная машина Janome 1030 MX</t>
  </si>
  <si>
    <t>Швейная машина Janome 2004</t>
  </si>
  <si>
    <t>Швейная машина Janome 2015</t>
  </si>
  <si>
    <t>Швейная машина Janome 2160 DC</t>
  </si>
  <si>
    <t>Швейная машина Janome 4100L</t>
  </si>
  <si>
    <t>Швейная машина Janome 415</t>
  </si>
  <si>
    <t>Швейная машина Janome 419S</t>
  </si>
  <si>
    <t>Швейная машина Janome 4400</t>
  </si>
  <si>
    <t>Швейная машина Janome 521</t>
  </si>
  <si>
    <t>Швейная машина Janome 550</t>
  </si>
  <si>
    <t>Швейная машина Janome 5500</t>
  </si>
  <si>
    <t>Швейная машина Janome 5515</t>
  </si>
  <si>
    <t>Швейная машина Janome 5519</t>
  </si>
  <si>
    <t>Швейная машина Janome 5522</t>
  </si>
  <si>
    <t>Швейная машина Janome 601 DC</t>
  </si>
  <si>
    <t>Швейная машина Janome 603 DC</t>
  </si>
  <si>
    <t>Швейная машина Janome 7518A</t>
  </si>
  <si>
    <t>Швейная машина Janome 7524E</t>
  </si>
  <si>
    <t>Швейная машина Janome 90E</t>
  </si>
  <si>
    <t>Швейная машина Janome 90А</t>
  </si>
  <si>
    <t>Швейная машина Janome Cherry 20</t>
  </si>
  <si>
    <t>Швейная машина Janome DC 50</t>
  </si>
  <si>
    <t>Швейная машина Janome EL120</t>
  </si>
  <si>
    <t>Швейная машина Janome EL545S</t>
  </si>
  <si>
    <t>Швейная машина Janome EL546S</t>
  </si>
  <si>
    <t>Швейная машина Janome Juno 513</t>
  </si>
  <si>
    <t>Швейная машина Janome Juno 523</t>
  </si>
  <si>
    <t>Швейная машина Janome L-394</t>
  </si>
  <si>
    <t>Швейная машина Janome ML77</t>
  </si>
  <si>
    <t>Швейная машина Janome MX 55</t>
  </si>
  <si>
    <t>Швейная машина Janome My Excel 1221</t>
  </si>
  <si>
    <t>Швейная машина Janome My Excel 18W</t>
  </si>
  <si>
    <t>Швейная машина Janome RE 20</t>
  </si>
  <si>
    <t>Швейная машина Janome S-24</t>
  </si>
  <si>
    <t>Швейная машина Janome Sakura 95</t>
  </si>
  <si>
    <t>Швейная машина Janome SE 518</t>
  </si>
  <si>
    <t>Швейная машина Janome Sew Dream 510</t>
  </si>
  <si>
    <t>Швейная машина Janome Sew Easy</t>
  </si>
  <si>
    <t>Швейная машина Janome Sew Line 200</t>
  </si>
  <si>
    <t>Швейная машина Janome Sew Line 300</t>
  </si>
  <si>
    <t>Швейная машина Janome Skyline S3</t>
  </si>
  <si>
    <t>Швейная машина Janome Skyline S5</t>
  </si>
  <si>
    <t>Швейная машина Janome TC-1206</t>
  </si>
  <si>
    <t>Швейная машина Janome TC-1212</t>
  </si>
  <si>
    <t>Швейная машина Janome TC-1214</t>
  </si>
  <si>
    <t>Швейная машина Janome TC-1216S</t>
  </si>
  <si>
    <t>Швейная машина Janome TC-1218</t>
  </si>
  <si>
    <t>Швейная машина Janome TC-1222S</t>
  </si>
  <si>
    <t>Швейная машина Janome TM-2004</t>
  </si>
  <si>
    <t>Швейная машина Janome VS50</t>
  </si>
  <si>
    <t>Швейная машина Janome VS54S</t>
  </si>
  <si>
    <t>Швейная машина Janome VS56S</t>
  </si>
  <si>
    <t>Швейная машина Necchi 3517</t>
  </si>
  <si>
    <t>Швейная машина Necchi 4323А</t>
  </si>
  <si>
    <t>Швейная машина Singer 8280</t>
  </si>
  <si>
    <t>Швейная машина Singer 8280P</t>
  </si>
  <si>
    <t>Швейная машина Singer Confidence 7465</t>
  </si>
  <si>
    <t>Швейная машина Singer Confidence 7470</t>
  </si>
  <si>
    <t>Швейная машина Singer Fashion Mate 2290</t>
  </si>
  <si>
    <t>Швейная машина Singer Fashion Mate 3333</t>
  </si>
  <si>
    <t>Швейная машина Singer Fashion Mate 3337</t>
  </si>
  <si>
    <t>Швейная машина Singer Heavy Duty 4423</t>
  </si>
  <si>
    <t>Швейная машина Singer M3205</t>
  </si>
  <si>
    <t>Швейная машина Singer M3305</t>
  </si>
  <si>
    <t>Швейная машина Singer M3505</t>
  </si>
  <si>
    <t>Швейная машина Singer Promise 1408</t>
  </si>
  <si>
    <t>Швейная машина Singer Promise 1412</t>
  </si>
  <si>
    <t>Швейная машина Singer Simple 3221</t>
  </si>
  <si>
    <t>Швейная машина Singer Simple 3223 White</t>
  </si>
  <si>
    <t>Швейная машина Singer Simple 3223 Green</t>
  </si>
  <si>
    <t>Швейная машина Singer Simple 3229</t>
  </si>
  <si>
    <t>Швейная машина Singer Starlet 6660</t>
  </si>
  <si>
    <t>Швейная машина Singer Starlet 6680</t>
  </si>
  <si>
    <t>Швейная машина Singer Studio 12</t>
  </si>
  <si>
    <t>Швейная машина Singer Supera 5523</t>
  </si>
  <si>
    <t>Швейная машина Singer Talent 3321</t>
  </si>
  <si>
    <t>Швейная машина Singer Talent 3323</t>
  </si>
  <si>
    <t>Швейная машина Singer Talent 3327A</t>
  </si>
  <si>
    <t>Швейная машина Singer Tradition 2250</t>
  </si>
  <si>
    <t>Швейная машина Singer Tradition 2259</t>
  </si>
  <si>
    <t>Швейная машина Singer Tradition 2263</t>
  </si>
  <si>
    <t>Швейная машина Singer Tradition 2282</t>
  </si>
  <si>
    <t>Швейная машина VLK Napoli 1600</t>
  </si>
  <si>
    <t>Швейная машина VLK Napoli 2600</t>
  </si>
  <si>
    <t>Швейная машина VLK Napoli 2700</t>
  </si>
  <si>
    <t>Швейная машина CHAYKA New Wave 007</t>
  </si>
  <si>
    <t>Швейная машина CHAYKA Чайка 145М</t>
  </si>
  <si>
    <t>Швейная машина Comfort 115</t>
  </si>
  <si>
    <t>Швейная машина Comfort 2530</t>
  </si>
  <si>
    <t>Швейная машина Jaguar June12</t>
  </si>
  <si>
    <t>Швейная машина Jaguar LX-2900</t>
  </si>
  <si>
    <t>Швейная машина Jaguar LX-3900</t>
  </si>
  <si>
    <t>Швейная машина Janome HD1015</t>
  </si>
  <si>
    <t>Швейная машина Janome HD6130</t>
  </si>
  <si>
    <t>Швейная машина Janome June12</t>
  </si>
  <si>
    <t>Швейная машина Janome PS-120</t>
  </si>
  <si>
    <t>Швейная машина Necchi 5423А</t>
  </si>
  <si>
    <t>Швейная машина Singer M2405</t>
  </si>
  <si>
    <t>Швейная машина Singer Quantum Stylist 9960</t>
  </si>
  <si>
    <t>Швейная машина VLK Napoli 2350</t>
  </si>
  <si>
    <t>Зубная щётка AEG EZ 5622</t>
  </si>
  <si>
    <t>Зубная щётка AEG EZ 5623</t>
  </si>
  <si>
    <t>Зубная щётка AEG EZS 5663</t>
  </si>
  <si>
    <t>Зубная щётка B.Well MED-820</t>
  </si>
  <si>
    <t>Зубная щётка B.Well PRO-810</t>
  </si>
  <si>
    <t>Зубная щётка B.Well PRO-820</t>
  </si>
  <si>
    <t>Ирригатор B.Well WI-911</t>
  </si>
  <si>
    <t>Ирригатор B.Well WI-911 M</t>
  </si>
  <si>
    <t>Ирригатор B.Well WI-922</t>
  </si>
  <si>
    <t>Ирригатор B.Well WI-933</t>
  </si>
  <si>
    <t>Ирригатор Kitfort КТ-2901</t>
  </si>
  <si>
    <t>Ирригатор Kitfort КТ-2902</t>
  </si>
  <si>
    <t>Ирригатор Kitfort КТ-2903</t>
  </si>
  <si>
    <t>Ирригатор Kitfort КТ-2904</t>
  </si>
  <si>
    <t>Ирригатор Kitfort КТ-2906</t>
  </si>
  <si>
    <t>Ирригатор Kitfort КТ-2907</t>
  </si>
  <si>
    <t>Зубная щётка Philips HX3212</t>
  </si>
  <si>
    <t>Зубная щётка Philips HX3292</t>
  </si>
  <si>
    <t>Зубная щётка Philips HX3292/28</t>
  </si>
  <si>
    <t>Зубная щётка Philips HX6232</t>
  </si>
  <si>
    <t>Зубная щётка Philips HX6311</t>
  </si>
  <si>
    <t>Зубная щётка Philips HX6322</t>
  </si>
  <si>
    <t>Зубная щётка Philips HX6352</t>
  </si>
  <si>
    <t>Зубная щётка Philips HX6511</t>
  </si>
  <si>
    <t>Зубная щётка Philips HX6829</t>
  </si>
  <si>
    <t>Зубная щётка Philips HX9368</t>
  </si>
  <si>
    <t>Зубная щётка Philips HX9372</t>
  </si>
  <si>
    <t>Зубная щётка Philips HX9911/29</t>
  </si>
  <si>
    <t>Зубная щётка Philips HX9911/94</t>
  </si>
  <si>
    <t>Зубная щётка Philips HX9924</t>
  </si>
  <si>
    <t>Зубной центр ProfiCare PC-DC 3031 Dental center</t>
  </si>
  <si>
    <t>Зубная щётка ProfiCare PC-EZS 3000</t>
  </si>
  <si>
    <t>Ирригатор ProfiCare PC-MD 3005</t>
  </si>
  <si>
    <t>Зубная щётка VES VIP-003</t>
  </si>
  <si>
    <t>Зубная щётка Xiaomi Mi Smart Electric Toothbrush T500 White</t>
  </si>
  <si>
    <t>Ирригатор Philips HX8438/03</t>
  </si>
  <si>
    <t>Насадка B.Well NZ911-1 для ирригатора WI-911</t>
  </si>
  <si>
    <t>Насадка B.Well WI-922 для ирригатора WI-922, 2шт.</t>
  </si>
  <si>
    <t>Насадка B.Well WI-922 для ирригатора WI-922, 3шт.</t>
  </si>
  <si>
    <t>Насадка для зубной щётки Philips HX6012</t>
  </si>
  <si>
    <t>Насадка для зубной щётки Philips HX6014</t>
  </si>
  <si>
    <t>Насадка для зубной щётки Philips HX6032</t>
  </si>
  <si>
    <t>Насадка для зубной щётки Philips HX6042</t>
  </si>
  <si>
    <t>Насадка для зубной щётки Philips HX6052</t>
  </si>
  <si>
    <t>Насадка для зубной щётки Philips HX6062/10</t>
  </si>
  <si>
    <t>Насадка для зубной щётки Philips HX6064/11</t>
  </si>
  <si>
    <t>Насадка для зубной щётки Philips HX6064/12</t>
  </si>
  <si>
    <t>Насадка для зубной щётки Philips HX8072/01</t>
  </si>
  <si>
    <t>Насадка для зубной щётки Philips HX8072/11</t>
  </si>
  <si>
    <t>Насадка для зубной щётки Philips HX9002/10, 2шт.</t>
  </si>
  <si>
    <t>Насадка для зубной щётки Philips HX9004</t>
  </si>
  <si>
    <t>Насадка для зубной щётки Philips HX9022/10</t>
  </si>
  <si>
    <t>Насадка для зубной щётки Philips HX9032/10</t>
  </si>
  <si>
    <t>Насадка для зубной щётки Philips HX9042, 2шт.</t>
  </si>
  <si>
    <t>Насадка для зубной щётки Philips HX9052/17, 2шт.</t>
  </si>
  <si>
    <t>Насадка для зубной щётки Philips HX9052/33, 2шт.</t>
  </si>
  <si>
    <t>Насадка для зубной щётки Philips HX9073, 2шт</t>
  </si>
  <si>
    <t>Насадка для зубной щётки Philips HX9073</t>
  </si>
  <si>
    <t>Насадка для зубной щетки ProfiCare ZS PC-EZS 3000, 4шт.</t>
  </si>
  <si>
    <t>Насадка для ирригатора ProfiCare ZS PC-MD 3005, 4шт.</t>
  </si>
  <si>
    <t>Машинка для стрижки Andis Fade in Barber Pole Design US-1</t>
  </si>
  <si>
    <t>Машинка для стрижки Braun BT3240</t>
  </si>
  <si>
    <t>Машинка для стрижки Braun BT3241</t>
  </si>
  <si>
    <t>Машинка для стрижки Braun BT5090</t>
  </si>
  <si>
    <t>Машинка для стрижки Braun BT5240</t>
  </si>
  <si>
    <t>Машинка для стрижки Braun BT5242</t>
  </si>
  <si>
    <t>Машинка для стрижки Braun HC 5010</t>
  </si>
  <si>
    <t>Машинка для стрижки Braun HC 5030</t>
  </si>
  <si>
    <t>Машинка для стрижки Braun HC 5050</t>
  </si>
  <si>
    <t>Машинка для стрижки Braun MGK 3245</t>
  </si>
  <si>
    <t>Машинка для стрижки Braun MGK 5060</t>
  </si>
  <si>
    <t>Машинка для стрижки ENDEVER SVEN-972</t>
  </si>
  <si>
    <t>Машинка для стрижки ENDEVER SVEN-991</t>
  </si>
  <si>
    <t>Машинка для стрижки ENDEVER SVEN-992</t>
  </si>
  <si>
    <t>Машинка для стрижки Galaxy GL4230</t>
  </si>
  <si>
    <t>Машинка для стрижки Galaxy GL4600</t>
  </si>
  <si>
    <t>Машинка для стрижки harizma Fashion</t>
  </si>
  <si>
    <t>Машинка для стрижки harizma PRO Trim</t>
  </si>
  <si>
    <t>Машинка для стрижки Kitfort KT-3101 Black</t>
  </si>
  <si>
    <t>Машинка для стрижки Moser 1030.0460</t>
  </si>
  <si>
    <t>Машинка для стрижки Moser 1040.0460</t>
  </si>
  <si>
    <t>Машинка для стрижки Panasonic ER-GB40-A520</t>
  </si>
  <si>
    <t>Машинка для стрижки Panasonic ER-GB40-R520</t>
  </si>
  <si>
    <t>Машинка для стрижки Panasonic ER-GB42-K520</t>
  </si>
  <si>
    <t>Машинка для стрижки Panasonic ER-GB60-K520</t>
  </si>
  <si>
    <t>Машинка для стрижки Panasonic ER-GB70-S520</t>
  </si>
  <si>
    <t>Машинка для стрижки Panasonic ER-GC71-S520</t>
  </si>
  <si>
    <t>Машинка для стрижки Panasonic ER-GD61-K520</t>
  </si>
  <si>
    <t>Машинка для стрижки Panasonic ER-GY10CM520</t>
  </si>
  <si>
    <t>Машинка для стрижки Panasonic ER-GY60-H520</t>
  </si>
  <si>
    <t>Машинка для стрижки Panasonic ER131H520</t>
  </si>
  <si>
    <t>Машинка для стрижки Panasonic ER206K520</t>
  </si>
  <si>
    <t>Машинка для стрижки Panasonic ER217S520</t>
  </si>
  <si>
    <t>Машинка для стрижки Panasonic ER407K520</t>
  </si>
  <si>
    <t>Машинка для стрижки Philips BT1216</t>
  </si>
  <si>
    <t>Машинка для стрижки Philips BT5502</t>
  </si>
  <si>
    <t>Машинка для стрижки Philips BT7510</t>
  </si>
  <si>
    <t>Машинка для стрижки Philips HC1091</t>
  </si>
  <si>
    <t>Машинка для стрижки Philips HC3504</t>
  </si>
  <si>
    <t>Машинка для стрижки Philips HC3505</t>
  </si>
  <si>
    <t>Машинка для стрижки Philips HC3510</t>
  </si>
  <si>
    <t>Машинка для стрижки Philips HC3520</t>
  </si>
  <si>
    <t>Машинка для стрижки Philips HC3521</t>
  </si>
  <si>
    <t>Машинка для стрижки Philips HC5612</t>
  </si>
  <si>
    <t>Машинка для стрижки Philips HP6390</t>
  </si>
  <si>
    <t>Машинка для стрижки Philips MG1100</t>
  </si>
  <si>
    <t>Машинка для стрижки Philips MG3710</t>
  </si>
  <si>
    <t>Машинка для стрижки Philips MG3730</t>
  </si>
  <si>
    <t>Машинка для стрижки Philips MG5730</t>
  </si>
  <si>
    <t>Машинка для стрижки Philips NT1150</t>
  </si>
  <si>
    <t>Машинка для стрижки Philips NT1650</t>
  </si>
  <si>
    <t>Машинка для стрижки Philips QC5115</t>
  </si>
  <si>
    <t>Машинка для стрижки Philips QC5125</t>
  </si>
  <si>
    <t>Машинка для стрижки Philips QC5130</t>
  </si>
  <si>
    <t>Машинка для стрижки Polaris PHC0954</t>
  </si>
  <si>
    <t>Машинка для стрижки REDMOND RHC-6200</t>
  </si>
  <si>
    <t>Машинка для стрижки REDMOND RHC-6201</t>
  </si>
  <si>
    <t>Машинка для стрижки REDMOND RHC-6202</t>
  </si>
  <si>
    <t>Машинка для стрижки REDMOND RHC-6203</t>
  </si>
  <si>
    <t>Машинка для стрижки Remington BHT2000A</t>
  </si>
  <si>
    <t>Машинка для стрижки Remington HC335</t>
  </si>
  <si>
    <t>Машинка для стрижки Remington HC363С</t>
  </si>
  <si>
    <t>Машинка для стрижки Remington HC5200</t>
  </si>
  <si>
    <t>Машинка для стрижки Remington HC5810</t>
  </si>
  <si>
    <t>Машинка для стрижки Remington HC7110</t>
  </si>
  <si>
    <t>Машинка для стрижки Remington HC7150</t>
  </si>
  <si>
    <t>Машинка для стрижки Remington HC9700</t>
  </si>
  <si>
    <t>Машинка для стрижки Remington MB050</t>
  </si>
  <si>
    <t>Машинка для стрижки Remington MB350LC</t>
  </si>
  <si>
    <t>Машинка для стрижки Remington MB4050</t>
  </si>
  <si>
    <t>Машинка для стрижки Remington PG2000</t>
  </si>
  <si>
    <t>Машинка для стрижки Remington PG6045 Blue</t>
  </si>
  <si>
    <t>Машинка для стрижки Rowenta TN1300F0</t>
  </si>
  <si>
    <t>Машинка для стрижки Rowenta TN1400F0</t>
  </si>
  <si>
    <t>Машинка для стрижки Rowenta TN3600F0</t>
  </si>
  <si>
    <t>Машинка для стрижки Rowenta TN4851F0</t>
  </si>
  <si>
    <t>Машинка для стрижки Rowenta TN5200F5</t>
  </si>
  <si>
    <t>Машинка для стрижки Rowenta TN6010F4</t>
  </si>
  <si>
    <t>Машинка для стрижки Rowenta TN9100F0</t>
  </si>
  <si>
    <t>Машинка для стрижки Rowenta TN9100F1</t>
  </si>
  <si>
    <t>Машинка для стрижки Scarlett SC-160</t>
  </si>
  <si>
    <t>Машинка для стрижки Scarlett SC-TR310M01</t>
  </si>
  <si>
    <t>Машинка для стрижки Scarlett SC-TR310M02</t>
  </si>
  <si>
    <t>Машинка для стрижки Scarlett SC-TR310M51</t>
  </si>
  <si>
    <t>Машинка для стрижки Sencor SHP 211SL</t>
  </si>
  <si>
    <t>Машинка для стрижки Sencor SHP 3301BL</t>
  </si>
  <si>
    <t>Машинка для стрижки Sencor SNC 101BL</t>
  </si>
  <si>
    <t>Машинка для стрижки Starwind SBC1710</t>
  </si>
  <si>
    <t>Машинка для стрижки Starwind SBC1711</t>
  </si>
  <si>
    <t>Машинка для стрижки Starwind SBC1800</t>
  </si>
  <si>
    <t>Напольные весы AEG PW 4923</t>
  </si>
  <si>
    <t>Напольные весы AEG PW 5571 FA Black</t>
  </si>
  <si>
    <t>Напольные весы AEG PW 5661 FA Inox</t>
  </si>
  <si>
    <t>Напольные весы BBK BCS3002G Beige</t>
  </si>
  <si>
    <t>Напольные весы Beurer BF410 Black</t>
  </si>
  <si>
    <t>Напольные весы Beurer GS10 Black</t>
  </si>
  <si>
    <t>Напольные весы Beurer GS215 Boats</t>
  </si>
  <si>
    <t>Напольные весы Beurer GS340 XXL White</t>
  </si>
  <si>
    <t>Напольные весы Beurer GS400 Black</t>
  </si>
  <si>
    <t>Напольные весы Beurer GS405 Silver</t>
  </si>
  <si>
    <t>Напольные весы Beurer GS410 Black</t>
  </si>
  <si>
    <t>Напольные весы Caso BF 4</t>
  </si>
  <si>
    <t>Напольные весы Caso Body Energy</t>
  </si>
  <si>
    <t>Напольные весы Caso BS1</t>
  </si>
  <si>
    <t>Напольные весы ECON ECO-BS012</t>
  </si>
  <si>
    <t>Напольные весы ECON ECO-BS114F</t>
  </si>
  <si>
    <t>Напольные весы ENDEVER Aurora-551</t>
  </si>
  <si>
    <t>Напольные весы ENDEVER Aurora-553</t>
  </si>
  <si>
    <t>Напольные весы ENDEVER Aurora-559</t>
  </si>
  <si>
    <t>Напольные весы ENDEVER Aurora-560</t>
  </si>
  <si>
    <t>Напольные весы ENDEVER Aurora-601</t>
  </si>
  <si>
    <t>Напольные весы ENDEVER Aurora-602</t>
  </si>
  <si>
    <t>Напольные весы ENDEVER Aurora-603</t>
  </si>
  <si>
    <t>Напольные весы ENDEVER FS-540</t>
  </si>
  <si>
    <t>Напольные весы ENDEVER FS-541</t>
  </si>
  <si>
    <t>Напольные весы ENDEVER FS-542</t>
  </si>
  <si>
    <t>Напольные весы Galaxy GL4801</t>
  </si>
  <si>
    <t>Напольные весы Galaxy GL4802</t>
  </si>
  <si>
    <t>Напольные весы Galaxy GL4803</t>
  </si>
  <si>
    <t>Напольные весы Galaxy GL4804</t>
  </si>
  <si>
    <t>Напольные весы Galaxy GL4805</t>
  </si>
  <si>
    <t>Напольные весы Galaxy GL4806</t>
  </si>
  <si>
    <t>Напольные весы Galaxy GL4808</t>
  </si>
  <si>
    <t>Напольные весы Galaxy GL4809</t>
  </si>
  <si>
    <t>Напольные весы Galaxy GL4830</t>
  </si>
  <si>
    <t>Напольные весы Galaxy GL4850</t>
  </si>
  <si>
    <t>Напольные весы Galaxy GL4851</t>
  </si>
  <si>
    <t>Напольные весы Gorenje OT180FCSM</t>
  </si>
  <si>
    <t>Напольные весы Gorenje OT180KARIMW White/Picture</t>
  </si>
  <si>
    <t>Напольные весы HIPER IoT Body Composition Scale (HIS-BC001)</t>
  </si>
  <si>
    <t>Напольные весы Huawei Body Fat Scale AH100 White</t>
  </si>
  <si>
    <t>Напольные весы Huawei Honor Smart Scale White</t>
  </si>
  <si>
    <t>Напольные весы Kitfort КТ-804-3</t>
  </si>
  <si>
    <t>Напольные весы Medisana BS 430 White</t>
  </si>
  <si>
    <t>Напольные весы Medisana BS 440 Black</t>
  </si>
  <si>
    <t>Напольные весы Medisana BS 444 Connect</t>
  </si>
  <si>
    <t>Напольные весы Medisana BS 445 Connect</t>
  </si>
  <si>
    <t>Напольные весы Medisana BS-72E White</t>
  </si>
  <si>
    <t>Напольные весы Medisana PSM</t>
  </si>
  <si>
    <t>Напольные весы Medisana PSS</t>
  </si>
  <si>
    <t>Напольные весы ProfiCare PC-PW 3006 FA 7 in 1</t>
  </si>
  <si>
    <t>Напольные весы ProfiCare PC-PW 3008 BT 9 in 1</t>
  </si>
  <si>
    <t>Напольные весы REDMOND RS-733 Beach</t>
  </si>
  <si>
    <t>Напольные весы REDMOND RS-733 Orchid</t>
  </si>
  <si>
    <t>Напольные весы REDMOND RS-733 Tulips</t>
  </si>
  <si>
    <t>Напольные весы REDMOND RS-735 Cats</t>
  </si>
  <si>
    <t>Напольные весы REDMOND RS-7351 Black</t>
  </si>
  <si>
    <t>Напольные весы REDMOND RS-740S Silver</t>
  </si>
  <si>
    <t>Напольные весы REDMOND RS-746</t>
  </si>
  <si>
    <t>Напольные весы REDMOND RS-752 Камни</t>
  </si>
  <si>
    <t>Напольные весы REDMOND RS-752 Причал</t>
  </si>
  <si>
    <t>Напольные весы REDMOND RS-761</t>
  </si>
  <si>
    <t>Напольные весы Scarlett IS-BS35E601 Violet</t>
  </si>
  <si>
    <t>Напольные весы Scarlett SC-BS33E010</t>
  </si>
  <si>
    <t>Напольные весы Scarlett SC-BS33E036</t>
  </si>
  <si>
    <t>Напольные весы Scarlett SC-BS33E043</t>
  </si>
  <si>
    <t>Напольные весы Scarlett SC-BS33E051</t>
  </si>
  <si>
    <t>Напольные весы Scarlett SC-BS33E078</t>
  </si>
  <si>
    <t>Напольные весы Scarlett SC-BS33ED10</t>
  </si>
  <si>
    <t>Напольные весы Scarlett SC-BS33ED11</t>
  </si>
  <si>
    <t>Напольные весы Scarlett SC-BS33ED12</t>
  </si>
  <si>
    <t>Напольные весы Sencor SBS 2507RD</t>
  </si>
  <si>
    <t>Напольные весы Sencor SBS 6015WH</t>
  </si>
  <si>
    <t>Напольные весы Sencor SBS 7000</t>
  </si>
  <si>
    <t>Напольные весы Sencor SBS 8000BK</t>
  </si>
  <si>
    <t>Напольные весы Starwind SSP6010</t>
  </si>
  <si>
    <t>Напольные весы Starwind SSP6020</t>
  </si>
  <si>
    <t>Напольные весы Starwind SSP6021</t>
  </si>
  <si>
    <t>Напольные весы Starwind SSP6030</t>
  </si>
  <si>
    <t>Напольные весы Starwind SSP6040</t>
  </si>
  <si>
    <t>Напольные весы Starwind SSP6041</t>
  </si>
  <si>
    <t>Напольные весы Starwind SSP6050</t>
  </si>
  <si>
    <t>Напольные весы Starwind SSP6070</t>
  </si>
  <si>
    <t>Напольные весы Supra BSS-2011</t>
  </si>
  <si>
    <t>Напольные весы Supra BSS-2013</t>
  </si>
  <si>
    <t>Напольные весы VITEK VT-8074 PK</t>
  </si>
  <si>
    <t>Напольные весы VITEK VT-8081 MC</t>
  </si>
  <si>
    <t>Напольные весы VITEK VT-8083</t>
  </si>
  <si>
    <t>Напольные весы Xiaomi Mi Body Composition Scale 2</t>
  </si>
  <si>
    <t>Напольные весы Xiaomi Mi Smart Scale 2</t>
  </si>
  <si>
    <t>Напольные весы Zelmer 34Z018</t>
  </si>
  <si>
    <t>Напольные весы Zelmer 34Z020</t>
  </si>
  <si>
    <t>Фен BBK BHD1602i Black</t>
  </si>
  <si>
    <t>Фен BBK BHD1608i Black/Violet</t>
  </si>
  <si>
    <t>Щипцы BBK BST1000 White/Blue</t>
  </si>
  <si>
    <t>Щипцы BBK BST1007 Black/Pink</t>
  </si>
  <si>
    <t>Щипцы BBK BST1007 Violet</t>
  </si>
  <si>
    <t>Щипцы BBK BST1119 Black/Champagne</t>
  </si>
  <si>
    <t>Щипцы BBK BST1119 Violet</t>
  </si>
  <si>
    <t>Щипцы BBK BST1125 Black/Champagne</t>
  </si>
  <si>
    <t>Щипцы BBK BST1132 Black/Champagne</t>
  </si>
  <si>
    <t>Щипцы BBK BST3001 Black/Champagne</t>
  </si>
  <si>
    <t>Щипцы BBK BST3001 Black/Violet</t>
  </si>
  <si>
    <t>Щипцы BBK BST3011IL Black/Champagne</t>
  </si>
  <si>
    <t>Щипцы Beurer HS20 Pink</t>
  </si>
  <si>
    <t>Щипцы Beurer HS40 Black</t>
  </si>
  <si>
    <t>Фен Braun HD130</t>
  </si>
  <si>
    <t>Фен Braun HD180 White</t>
  </si>
  <si>
    <t>Фен Braun HD350</t>
  </si>
  <si>
    <t>Фен Braun HD380 White</t>
  </si>
  <si>
    <t>Фен Braun HD385 White</t>
  </si>
  <si>
    <t>Фен Braun HD710</t>
  </si>
  <si>
    <t>Фен Braun HD730</t>
  </si>
  <si>
    <t>Фен Braun HD770</t>
  </si>
  <si>
    <t>Фен Braun HD780</t>
  </si>
  <si>
    <t>Щипцы Braun ST710</t>
  </si>
  <si>
    <t>Фен Clatronic HT 3428</t>
  </si>
  <si>
    <t>Щипцы ECON ECO-BH002S</t>
  </si>
  <si>
    <t>Фен ECON ECO-BH02B</t>
  </si>
  <si>
    <t>Фен ECON ECO-BH142D</t>
  </si>
  <si>
    <t>Фен ENDEVER Aurora-450</t>
  </si>
  <si>
    <t>Фен ENDEVER Aurora-451</t>
  </si>
  <si>
    <t>Фен ENDEVER Aurora-461</t>
  </si>
  <si>
    <t>Фен ENDEVER Aurora-462</t>
  </si>
  <si>
    <t>Фен ENDEVER Aurora-470</t>
  </si>
  <si>
    <t>Фен ENDEVER Aurora-472</t>
  </si>
  <si>
    <t>Фен ENDEVER Aurora-473</t>
  </si>
  <si>
    <t>Щипцы ENDEVER Aurora-484</t>
  </si>
  <si>
    <t>Щипцы ENDEVER Aurora-491</t>
  </si>
  <si>
    <t>Щипцы ENDEVER Aurora-497</t>
  </si>
  <si>
    <t>Фен Galaxy GL4300</t>
  </si>
  <si>
    <t>Фен Galaxy GL4301 Coral</t>
  </si>
  <si>
    <t>Фен Galaxy GL4302</t>
  </si>
  <si>
    <t>Фен Galaxy GL4306</t>
  </si>
  <si>
    <t>Фен Galaxy GL4309</t>
  </si>
  <si>
    <t>Фен Galaxy GL4310</t>
  </si>
  <si>
    <t>Фен Galaxy GL4315</t>
  </si>
  <si>
    <t>Фен Galaxy GL4317</t>
  </si>
  <si>
    <t>Фен Galaxy GL4324</t>
  </si>
  <si>
    <t>Фен Galaxy GL4326</t>
  </si>
  <si>
    <t>Фен Galaxy GL4330</t>
  </si>
  <si>
    <t>Фен Galaxy GL4331</t>
  </si>
  <si>
    <t>Фен Galaxy GL4332</t>
  </si>
  <si>
    <t>Фен Galaxy GL4350</t>
  </si>
  <si>
    <t>Фен Galaxy GL4400</t>
  </si>
  <si>
    <t>Фен Galaxy GL4404</t>
  </si>
  <si>
    <t>Фен Galaxy GL4406</t>
  </si>
  <si>
    <t>Щипцы Galaxy GL4501</t>
  </si>
  <si>
    <t>Щипцы Galaxy GL4502</t>
  </si>
  <si>
    <t>Щипцы Galaxy GL4504</t>
  </si>
  <si>
    <t>Щипцы Galaxy GL4505</t>
  </si>
  <si>
    <t>Щипцы Galaxy GL4506</t>
  </si>
  <si>
    <t>Щипцы Galaxy GL4507</t>
  </si>
  <si>
    <t>Щипцы Galaxy GL4508</t>
  </si>
  <si>
    <t>Щипцы Galaxy GL4509</t>
  </si>
  <si>
    <t>Щипцы Galaxy GL4514</t>
  </si>
  <si>
    <t>Щипцы Galaxy GL4515</t>
  </si>
  <si>
    <t>Щипцы Galaxy GL4516</t>
  </si>
  <si>
    <t>Щипцы Galaxy GL4519</t>
  </si>
  <si>
    <t>Щипцы Galaxy GL4602</t>
  </si>
  <si>
    <t>Щипцы Galaxy GL4603</t>
  </si>
  <si>
    <t>Щипцы Galaxy GL4605</t>
  </si>
  <si>
    <t>Щипцы Galaxy GL4606</t>
  </si>
  <si>
    <t>Щипцы Galaxy GL4610</t>
  </si>
  <si>
    <t>Щипцы Galaxy GL4611</t>
  </si>
  <si>
    <t>Щипцы Galaxy GL4614</t>
  </si>
  <si>
    <t>Щипцы Galaxy GL4616 Gold</t>
  </si>
  <si>
    <t>Щипцы Galaxy GL4616 Violet</t>
  </si>
  <si>
    <t>Щипцы Galaxy GL4617</t>
  </si>
  <si>
    <t>Щипцы Galaxy GL4618</t>
  </si>
  <si>
    <t>Щипцы Galaxy GL4620</t>
  </si>
  <si>
    <t>Щипцы Galaxy GL4622</t>
  </si>
  <si>
    <t>Щипцы Galaxy GL4623</t>
  </si>
  <si>
    <t>Щипцы Galaxy GL4626</t>
  </si>
  <si>
    <t>Расческа Galaxy GL4631</t>
  </si>
  <si>
    <t>Расческа Galaxy GL4632 Red</t>
  </si>
  <si>
    <t>Расческа Galaxy GL4633</t>
  </si>
  <si>
    <t>Щипцы Galaxy GL4660</t>
  </si>
  <si>
    <t>Щипцы Galaxy GL4662</t>
  </si>
  <si>
    <t>Фен Galaxy GL4720</t>
  </si>
  <si>
    <t>Фен Gamma Piu Barber Grey</t>
  </si>
  <si>
    <t>Фен Gorenje HD122B</t>
  </si>
  <si>
    <t>Фен Gorenje HD122P</t>
  </si>
  <si>
    <t>Фен Gorenje HD203BG</t>
  </si>
  <si>
    <t>Фен Gorenje HD215PR</t>
  </si>
  <si>
    <t>Фен harizma Basic-2 Green</t>
  </si>
  <si>
    <t>Щипцы harizma Creative (13-25 мм) Black</t>
  </si>
  <si>
    <t>Щипцы harizma Creative Volume Black</t>
  </si>
  <si>
    <t>Щипцы harizma Crimp Designer GP White</t>
  </si>
  <si>
    <t>Щипцы harizma Crimper Black</t>
  </si>
  <si>
    <t>Щипцы harizma Curl Control (19 мм) Black</t>
  </si>
  <si>
    <t>Щипцы harizma Curl Control (25 мм) Black</t>
  </si>
  <si>
    <t>Щипцы harizma Designer GP White</t>
  </si>
  <si>
    <t>Щипцы harizma Funky Crimp White/Violet</t>
  </si>
  <si>
    <t>Щипцы harizma GP Air Glade Red</t>
  </si>
  <si>
    <t>Щипцы harizma GP Easy Style Silver</t>
  </si>
  <si>
    <t>Щипцы harizma GP Wide Pro White/Black</t>
  </si>
  <si>
    <t>Фен harizma Keiki Black</t>
  </si>
  <si>
    <t>Щипцы harizma Mini Violet</t>
  </si>
  <si>
    <t>Щипцы harizma Style Colors Tiger</t>
  </si>
  <si>
    <t>Щипцы harizma Super Jumbo (25мм)</t>
  </si>
  <si>
    <t>Щипцы harizma X-Crimper GP Black</t>
  </si>
  <si>
    <t>Фен harizma X-Droid Black</t>
  </si>
  <si>
    <t>Щипцы harizma X-TRA Crimper EGP Black</t>
  </si>
  <si>
    <t>Щипцы harizma X-TRA Volume Black</t>
  </si>
  <si>
    <t>Фен Moser 4360-0050</t>
  </si>
  <si>
    <t>Щипцы NATIONAL NB-HC11504D</t>
  </si>
  <si>
    <t>Щипцы NATIONAL NB-HS11204D</t>
  </si>
  <si>
    <t>Щипцы NATIONAL NB-HSC11403</t>
  </si>
  <si>
    <t>Фен Panasonic EH-KA22</t>
  </si>
  <si>
    <t>Фен Parlux Alyon Ionic Black</t>
  </si>
  <si>
    <t>Щипцы Philips BHB862</t>
  </si>
  <si>
    <t>Щипцы Philips BHB864</t>
  </si>
  <si>
    <t>Щипцы Philips BHB871</t>
  </si>
  <si>
    <t>Фен Philips BHD002 Violet</t>
  </si>
  <si>
    <t>Фен Philips BHD017</t>
  </si>
  <si>
    <t>Фен Philips BHD029</t>
  </si>
  <si>
    <t>Фен Philips BHD272</t>
  </si>
  <si>
    <t>Фен Philips BHD290</t>
  </si>
  <si>
    <t>Щипцы Philips BHS375</t>
  </si>
  <si>
    <t>Щипцы Philips BHS377</t>
  </si>
  <si>
    <t>Фен Philips HP8230 Black</t>
  </si>
  <si>
    <t>Фен Philips HP8233</t>
  </si>
  <si>
    <t>Щипцы Philips HP8321</t>
  </si>
  <si>
    <t>Фен Philips HP8656</t>
  </si>
  <si>
    <t>Фен Philips HP8661</t>
  </si>
  <si>
    <t>Фен Philips HP8662</t>
  </si>
  <si>
    <t>Фен Philips HP8664</t>
  </si>
  <si>
    <t>Фен Philips HP8668</t>
  </si>
  <si>
    <t>Фен Philips HPS910</t>
  </si>
  <si>
    <t>Фен Polaris PHD1668T</t>
  </si>
  <si>
    <t>Фен Polaris PHD2019 Retro</t>
  </si>
  <si>
    <t>Фен Polaris PHD2078TDI</t>
  </si>
  <si>
    <t>Фен Polaris PHD2257TDI</t>
  </si>
  <si>
    <t>Щипцы Polaris PHS0525K</t>
  </si>
  <si>
    <t>Щипцы Polaris PHS2070MK</t>
  </si>
  <si>
    <t>Щипцы Polaris PHS2091KO</t>
  </si>
  <si>
    <t>Щипцы Polaris PHS2092KT Steam</t>
  </si>
  <si>
    <t>Щипцы Polaris PHS2525K</t>
  </si>
  <si>
    <t>Щипцы Polaris PHS2580MK</t>
  </si>
  <si>
    <t>Щипцы Polaris PHS2599KT</t>
  </si>
  <si>
    <t>Расческа Polaris PHS3245KD</t>
  </si>
  <si>
    <t>Щипцы Polaris PHS3389KT</t>
  </si>
  <si>
    <t>Расческа REDMOND RCI-2319</t>
  </si>
  <si>
    <t>Щипцы REDMOND RCI-2324</t>
  </si>
  <si>
    <t>Щипцы REDMOND RCI-2328 Black</t>
  </si>
  <si>
    <t>Фен REDMOND RF-519</t>
  </si>
  <si>
    <t>Фен REDMOND RF-524D</t>
  </si>
  <si>
    <t>Фен Remington AC6120</t>
  </si>
  <si>
    <t>Фен Remington AS404</t>
  </si>
  <si>
    <t>Щипцы Remington CB4N Black/Violet</t>
  </si>
  <si>
    <t>Щипцы Remington CI1019</t>
  </si>
  <si>
    <t>Щипцы Remington CI1A119</t>
  </si>
  <si>
    <t>Щипцы Remington CI53W</t>
  </si>
  <si>
    <t>Щипцы Remington CI67E1</t>
  </si>
  <si>
    <t>Фен Remington D2121</t>
  </si>
  <si>
    <t>Фен Remington D2400</t>
  </si>
  <si>
    <t>Фен Remington D3010</t>
  </si>
  <si>
    <t>Фен Remington D3190</t>
  </si>
  <si>
    <t>Фен Remington D4200</t>
  </si>
  <si>
    <t>Фен Remington D5000</t>
  </si>
  <si>
    <t>Фен Remington D5017</t>
  </si>
  <si>
    <t>Фен Remington D5210</t>
  </si>
  <si>
    <t>Фен Remington D5216</t>
  </si>
  <si>
    <t>Фен Remington D5710</t>
  </si>
  <si>
    <t>Фен Remington D5715</t>
  </si>
  <si>
    <t>Фен Remington D6090 Black/Violet</t>
  </si>
  <si>
    <t>Щипцы Remington S1005</t>
  </si>
  <si>
    <t>Щипцы Remington S1450</t>
  </si>
  <si>
    <t>Щипцы Remington S1510</t>
  </si>
  <si>
    <t>Щипцы Remington S3500</t>
  </si>
  <si>
    <t>Щипцы Remington S9700</t>
  </si>
  <si>
    <t>Щипцы Rowenta CF2112</t>
  </si>
  <si>
    <t>Щипцы Rowenta CF2132F0</t>
  </si>
  <si>
    <t>Щипцы Rowenta CF3112F0</t>
  </si>
  <si>
    <t>Щипцы Rowenta CF3242F0</t>
  </si>
  <si>
    <t>Щипцы Rowenta CF3315F0</t>
  </si>
  <si>
    <t>Щипцы Rowenta CF3710F0</t>
  </si>
  <si>
    <t>Фен Rowenta CF3910</t>
  </si>
  <si>
    <t>Щипцы Rowenta CF4112F0</t>
  </si>
  <si>
    <t>Щипцы Rowenta CF4512F0</t>
  </si>
  <si>
    <t>Расческа Rowenta CF6221F0</t>
  </si>
  <si>
    <t>Фен Rowenta CF8242</t>
  </si>
  <si>
    <t>Фен Rowenta CF9110F0</t>
  </si>
  <si>
    <t>Фен Rowenta CF9112F0</t>
  </si>
  <si>
    <t>Фен Rowenta CF9520F0</t>
  </si>
  <si>
    <t>Фен Rowenta CV1622F0</t>
  </si>
  <si>
    <t>Фен Rowenta CV3312F0</t>
  </si>
  <si>
    <t>Фен Rowenta CV3620</t>
  </si>
  <si>
    <t>Фен Rowenta CV4731</t>
  </si>
  <si>
    <t>Фен Rowenta CV4741</t>
  </si>
  <si>
    <t>Фен Rowenta CV4751F0</t>
  </si>
  <si>
    <t>Фен Rowenta CV5512F0</t>
  </si>
  <si>
    <t>Фен Rowenta CV7822F0</t>
  </si>
  <si>
    <t>Фен Rowenta CV7930F0</t>
  </si>
  <si>
    <t>Щипцы Rowenta SF1512F0</t>
  </si>
  <si>
    <t>Щипцы Rowenta SF1519F0</t>
  </si>
  <si>
    <t>Щипцы Rowenta SF4112F0</t>
  </si>
  <si>
    <t>Щипцы Rowenta SF4402F0</t>
  </si>
  <si>
    <t>Щипцы Rowenta SF6010F0</t>
  </si>
  <si>
    <t>Щипцы Rowenta SF7510F0</t>
  </si>
  <si>
    <t>Щипцы Rowenta SF7660F0</t>
  </si>
  <si>
    <t>Фен Scarlett SC-HAS7399 Mokko/Black</t>
  </si>
  <si>
    <t>Фен Scarlett SC-HAS73I07 Mokko/Gold</t>
  </si>
  <si>
    <t>Фен Scarlett SC-HAS73I22</t>
  </si>
  <si>
    <t>Фен Scarlett SC-HAS73I24</t>
  </si>
  <si>
    <t>Фен Scarlett SC-HAS7400</t>
  </si>
  <si>
    <t>Фен Scarlett SC-HD70I51</t>
  </si>
  <si>
    <t>Фен Scarlett SC-HD70I59</t>
  </si>
  <si>
    <t>Фен Scarlett SC-HD70I64</t>
  </si>
  <si>
    <t>Фен Scarlett SC-HD70I70</t>
  </si>
  <si>
    <t>Фен Scarlett SC-HD70IT27</t>
  </si>
  <si>
    <t>Фен Scarlett SC-HD70IT44</t>
  </si>
  <si>
    <t>Фен Scarlett SC-HD70T02 Black</t>
  </si>
  <si>
    <t>Фен Scarlett SC-HD70T09</t>
  </si>
  <si>
    <t>Щипцы Scarlett SC-HS60002</t>
  </si>
  <si>
    <t>Щипцы Scarlett SC-HS60004 Black</t>
  </si>
  <si>
    <t>Щипцы Scarlett SC-HS60005</t>
  </si>
  <si>
    <t>Щипцы Scarlett SC-HS60505</t>
  </si>
  <si>
    <t>Щипцы Scarlett SC-HS60591</t>
  </si>
  <si>
    <t>Щипцы Scarlett SC-HS60593</t>
  </si>
  <si>
    <t>Щипцы Scarlett SC-HS60597</t>
  </si>
  <si>
    <t>Щипцы Scarlett SC-HS60599</t>
  </si>
  <si>
    <t>Щипцы Scarlett SC-HS60600</t>
  </si>
  <si>
    <t>Щипцы Scarlett SC-HS60601</t>
  </si>
  <si>
    <t>Щипцы Scarlett SC-HS60603</t>
  </si>
  <si>
    <t>Щипцы Scarlett SC-HS60604</t>
  </si>
  <si>
    <t>Щипцы Scarlett SC-HS60607</t>
  </si>
  <si>
    <t>Щипцы Scarlett SC-HS60608</t>
  </si>
  <si>
    <t>Щипцы Scarlett SC-HS60655</t>
  </si>
  <si>
    <t>Щипцы Scarlett SC-HS60677</t>
  </si>
  <si>
    <t>Щипцы Scarlett SC-HS60678</t>
  </si>
  <si>
    <t>Щипцы Scarlett SC-HS60679</t>
  </si>
  <si>
    <t>Щипцы Scarlett SC-HS60699</t>
  </si>
  <si>
    <t>Щипцы Scarlett SC-HS60700</t>
  </si>
  <si>
    <t>Щипцы Scarlett SC-HS60T33</t>
  </si>
  <si>
    <t>Щипцы Scarlett SC-HS60T35</t>
  </si>
  <si>
    <t>Щипцы Scarlett SC-HS60T55</t>
  </si>
  <si>
    <t>Щипцы Scarlett SC-HS60T60</t>
  </si>
  <si>
    <t>Щипцы Scarlett SC-HS60T65</t>
  </si>
  <si>
    <t>Щипцы Scarlett SC-HS60T68</t>
  </si>
  <si>
    <t>Щипцы Scarlett SC-HS60T75</t>
  </si>
  <si>
    <t>Щипцы Scarlett SC-HS60T77</t>
  </si>
  <si>
    <t>Щипцы Scarlett SC-HS60T78</t>
  </si>
  <si>
    <t>Щипцы Scarlett SC-HS60T80</t>
  </si>
  <si>
    <t>Щипцы Scarlett SC-HS60T83</t>
  </si>
  <si>
    <t>Фен Sencor SHD 108VT</t>
  </si>
  <si>
    <t>Фен Sencor SHD 6400V</t>
  </si>
  <si>
    <t>Фен Sencor SHD 6600</t>
  </si>
  <si>
    <t>Фен Sencor SHD 7030TQ</t>
  </si>
  <si>
    <t>Фен Solis FastDry Red</t>
  </si>
  <si>
    <t>Фен Solis FastDry Silver</t>
  </si>
  <si>
    <t>Фен Solis Light &amp; Strong Pink</t>
  </si>
  <si>
    <t>Фен Solis Light &amp; Strong Silver</t>
  </si>
  <si>
    <t>Фен Solis Swiss Perfection Violet</t>
  </si>
  <si>
    <t>Щипцы Starwind SHE1101</t>
  </si>
  <si>
    <t>Щипцы Starwind SHE3101 Violet</t>
  </si>
  <si>
    <t>Щипцы Starwind SHE5101</t>
  </si>
  <si>
    <t>Щипцы Starwind SHE5500</t>
  </si>
  <si>
    <t>Щипцы Starwind SHE5501</t>
  </si>
  <si>
    <t>Щипцы Starwind SHE5600</t>
  </si>
  <si>
    <t>Щипцы Starwind SHE6500</t>
  </si>
  <si>
    <t>Щипцы Starwind SHE6501</t>
  </si>
  <si>
    <t>Щипцы Starwind SHE6600</t>
  </si>
  <si>
    <t>Щипцы Starwind SHE7500</t>
  </si>
  <si>
    <t>Щипцы Starwind SHE7501</t>
  </si>
  <si>
    <t>Фен Starwind SHP6102 Black/Violet</t>
  </si>
  <si>
    <t>Фен Starwind SHP6103 Black</t>
  </si>
  <si>
    <t>Фен Starwind SHP6104 Grey/Cyan</t>
  </si>
  <si>
    <t>Фен Starwind SHP6105 Blue</t>
  </si>
  <si>
    <t>Фен Starwind SHP8501 Grey/Pink</t>
  </si>
  <si>
    <t>Фен Starwind SHP8502 White/Violet</t>
  </si>
  <si>
    <t>Фен Starwind SHT6101 Grey</t>
  </si>
  <si>
    <t>Фен Starwind SHT7102 White/Black</t>
  </si>
  <si>
    <t>Фен VITEK VT-8238</t>
  </si>
  <si>
    <t>Фен Xiaomi Mi Ionic White</t>
  </si>
  <si>
    <t>Щипцы Xiaomi Yueli Hair Straightener (HS-523BK)</t>
  </si>
  <si>
    <t>Щипцы Xiaomi Yueli Hair Straightener (HS-525)</t>
  </si>
  <si>
    <t>Расческа Remington DT7435</t>
  </si>
  <si>
    <t>Щипцы Dewal Beauty Dark Charm (HI2032)</t>
  </si>
  <si>
    <t>Щипцы harizma Italian Classic (19мм)</t>
  </si>
  <si>
    <t>Щипцы harizma Italian Classic (26мм)</t>
  </si>
  <si>
    <t>Щипцы harizma Italian Classic (32мм)</t>
  </si>
  <si>
    <t>Щипцы Remington S6755</t>
  </si>
  <si>
    <t>Щипцы Rowenta CF4102F0</t>
  </si>
  <si>
    <t>Бритва Andis TS-1</t>
  </si>
  <si>
    <t>Бритва Braun 170S-1</t>
  </si>
  <si>
    <t>Бритва Braun 190 S</t>
  </si>
  <si>
    <t>Бритва Braun 3000BT</t>
  </si>
  <si>
    <t>Бритва Braun 300bt</t>
  </si>
  <si>
    <t>Бритва Braun 300s Black</t>
  </si>
  <si>
    <t>Бритва Braun 300TS Black/Red</t>
  </si>
  <si>
    <t>Бритва Braun 3010BT</t>
  </si>
  <si>
    <t>Бритва Braun 3010s</t>
  </si>
  <si>
    <t>Бритва Braun 3020s Series 3 Black</t>
  </si>
  <si>
    <t>Бритва Braun 3020s Series 3 Black/White</t>
  </si>
  <si>
    <t>Бритва Braun 3045 S</t>
  </si>
  <si>
    <t>Бритва Braun 310 S</t>
  </si>
  <si>
    <t>Бритва Braun 310BT</t>
  </si>
  <si>
    <t>Бритва Braun 50-B1620s</t>
  </si>
  <si>
    <t>Бритва Braun 50-B4650cs</t>
  </si>
  <si>
    <t>Бритва Braun 50-M1000s</t>
  </si>
  <si>
    <t>Бритва Braun 50-W1500s</t>
  </si>
  <si>
    <t>Бритва Braun 50-W1600s</t>
  </si>
  <si>
    <t>Бритва Braun 5140s</t>
  </si>
  <si>
    <t>Бритва Braun 60-B1500s</t>
  </si>
  <si>
    <t>Бритва Braun 60-N1000s</t>
  </si>
  <si>
    <t>Бритва Braun 60-R1200s</t>
  </si>
  <si>
    <t>Бритва Braun 70-N1000s</t>
  </si>
  <si>
    <t>Бритва Braun 70-S4200cs</t>
  </si>
  <si>
    <t>Бритва Braun 9330s</t>
  </si>
  <si>
    <t>Бритва Braun M90</t>
  </si>
  <si>
    <t>Бритва ENDEVER SVEN-965</t>
  </si>
  <si>
    <t>Бритва Galaxy GL4200</t>
  </si>
  <si>
    <t>Бритва Galaxy GL4201</t>
  </si>
  <si>
    <t>Бритва Galaxy GL4207</t>
  </si>
  <si>
    <t>Бритва Galaxy GL4208</t>
  </si>
  <si>
    <t>Бритва Galaxy GL4209 Bronze</t>
  </si>
  <si>
    <t>Бритва Galaxy GL4209 Silver</t>
  </si>
  <si>
    <t>Бритва harizma Barber Shaver</t>
  </si>
  <si>
    <t>Бритва Panasonic ES-3042-S520</t>
  </si>
  <si>
    <t>Бритва Panasonic ES-6003-S520</t>
  </si>
  <si>
    <t>Бритва Panasonic ES-GA21-S820</t>
  </si>
  <si>
    <t>Бритва Panasonic ES-LT2N-S820</t>
  </si>
  <si>
    <t>Бритва Panasonic ES-RT37-S520</t>
  </si>
  <si>
    <t>Бритва Panasonic ES-RT87-S520</t>
  </si>
  <si>
    <t>Бритва Panasonic ES-RW30CM520</t>
  </si>
  <si>
    <t>Бритва Panasonic ES-SL41-A520</t>
  </si>
  <si>
    <t>Бритва Panasonic ES-SL41-R520</t>
  </si>
  <si>
    <t>Бритва Panasonic ES-ST25K-S820</t>
  </si>
  <si>
    <t>Бритва Philips BG3015</t>
  </si>
  <si>
    <t>Бритва Philips BRL140</t>
  </si>
  <si>
    <t>Бритва Philips S1131</t>
  </si>
  <si>
    <t>Бритва Philips S3134</t>
  </si>
  <si>
    <t>Бритва Philips S3232</t>
  </si>
  <si>
    <t>Бритва Philips S5572</t>
  </si>
  <si>
    <t>Бритва Philips S6610</t>
  </si>
  <si>
    <t>Бритва Philips S6640</t>
  </si>
  <si>
    <t>Бритва Philips S7910</t>
  </si>
  <si>
    <t>Бритва Remington F9200</t>
  </si>
  <si>
    <t>Бритва Remington PR1370</t>
  </si>
  <si>
    <t>Бритва Remington R3000</t>
  </si>
  <si>
    <t>Бритва Remington R4000</t>
  </si>
  <si>
    <t>Бритва Remington R5000</t>
  </si>
  <si>
    <t>Бритва Remington R95</t>
  </si>
  <si>
    <t>Бритва Remington TF70</t>
  </si>
  <si>
    <t>Бритва Remington XF8705</t>
  </si>
  <si>
    <t>Бритва Remington XF9000</t>
  </si>
  <si>
    <t>Бритва Remington XR1430</t>
  </si>
  <si>
    <t>Бритва Remington XR1450</t>
  </si>
  <si>
    <t>Бритва Remington XR1470</t>
  </si>
  <si>
    <t>Бритва Remington XR1530</t>
  </si>
  <si>
    <t>Бритва Remington XR1550</t>
  </si>
  <si>
    <t>Бритва Scarlett SC-SH65R55</t>
  </si>
  <si>
    <t>Бритва Sencor SMS 4011BL</t>
  </si>
  <si>
    <t>Бритва Sencor SMS 4013RD</t>
  </si>
  <si>
    <t>Бритва Sencor SMS 5013RD</t>
  </si>
  <si>
    <t>Бритва Starwind SBS1501</t>
  </si>
  <si>
    <t>Бритва Starwind SBS1503</t>
  </si>
  <si>
    <t>Бритва Philips S3333</t>
  </si>
  <si>
    <t>Жидкость Philips HQ200/50 для чистки бритвенных головок</t>
  </si>
  <si>
    <t>Бритвенная головка Philips HQ56/50 для бритв HQ130/132/136/30/33/40/402/404/441/444/468/5824/6445</t>
  </si>
  <si>
    <t>Бритвенная головка Philips HQ9/50 для бритв SmartTouch-XL и Speed-XL, 3шт</t>
  </si>
  <si>
    <t>Картридж для систем самоочистки Philips JC302</t>
  </si>
  <si>
    <t>Сменное лезвие Philips QP610/50</t>
  </si>
  <si>
    <t>Сменное лезвие Philips QP620/50</t>
  </si>
  <si>
    <t>Бритвенная головка Philips RQ11/50 для бритв SensoTouch серии 11 (RQ 1150, 1160, 1180)</t>
  </si>
  <si>
    <t>Бритвенная головка Philips SH30/50 для бритв Shaver series 3000 (S3xxx)/1000 (S1xxx), 3шт</t>
  </si>
  <si>
    <t>Бритвенная головка Philips SH70/70 для бритв серии 7000 (S79xx) и Sensotouch 3D (RQ10xx) (RQ12xx)</t>
  </si>
  <si>
    <t>Бритвенная головка Philips TT2000/43 для бритв Click&amp; Style серии YS (YS521, YS534)</t>
  </si>
  <si>
    <t>Блендер BBK KBH0405 White/Cyan</t>
  </si>
  <si>
    <t>Блендер BBK KBH0405 White/Green</t>
  </si>
  <si>
    <t>Блендер BBK KBH0405 White/Grey</t>
  </si>
  <si>
    <t>Блендер BBK KBH0406 White/Green</t>
  </si>
  <si>
    <t>Блендер BBK KBH0406 White/Grey</t>
  </si>
  <si>
    <t>Блендер BBK KBH1015 Silver/Black</t>
  </si>
  <si>
    <t>Блендер BBK KBH1015 Silver/White</t>
  </si>
  <si>
    <t>Блендер BBK KBH1016 Silver/Black</t>
  </si>
  <si>
    <t>Блендер BBK KBS0352 White/Green</t>
  </si>
  <si>
    <t>Блендер BBK KBS0352 White/Grey</t>
  </si>
  <si>
    <t>Блендер BBK KBS0352 White/Violet</t>
  </si>
  <si>
    <t>Блендер BBK KBS1025 Silver/White</t>
  </si>
  <si>
    <t>Блендер BBK KBS1200 Black/Gold</t>
  </si>
  <si>
    <t>Блендер BBK KBS1200 Black/Red</t>
  </si>
  <si>
    <t>Блендер BBK KBS1200 Black/Silver</t>
  </si>
  <si>
    <t>Блендер Bosch MMB21P0R</t>
  </si>
  <si>
    <t>Блендер Bosch MMB21P1W</t>
  </si>
  <si>
    <t>Блендер Bosch MMB42G1B</t>
  </si>
  <si>
    <t>Блендер Bosch MMB6141B</t>
  </si>
  <si>
    <t>Блендер Bosch MMB64G6M</t>
  </si>
  <si>
    <t>Блендер Bosch MMBH4P3B</t>
  </si>
  <si>
    <t>Блендер Bosch MMBM401W</t>
  </si>
  <si>
    <t>Блендер Bosch MMBM4G6K</t>
  </si>
  <si>
    <t>Блендер Bosch MMBM7G2M</t>
  </si>
  <si>
    <t>Блендер Bosch MMBP1000</t>
  </si>
  <si>
    <t>Блендер Bosch MS61A4110</t>
  </si>
  <si>
    <t>Блендер Bosch MS61B6170</t>
  </si>
  <si>
    <t>Блендер Bosch MS6CA4120</t>
  </si>
  <si>
    <t>Блендер Bosch MS6CM4160</t>
  </si>
  <si>
    <t>Блендер Bosch MS6CM6120</t>
  </si>
  <si>
    <t>Блендер Bosch MS6CM6166</t>
  </si>
  <si>
    <t>Блендер Bosch MS8CM6120</t>
  </si>
  <si>
    <t>Блендер Bosch MSM14100</t>
  </si>
  <si>
    <t>Блендер Bosch MSM14200</t>
  </si>
  <si>
    <t>Блендер Bosch MSM14500</t>
  </si>
  <si>
    <t>Блендер Bosch MSM24500</t>
  </si>
  <si>
    <t>Блендер Bosch MSM2610B</t>
  </si>
  <si>
    <t>Блендер Bosch MSM2620B</t>
  </si>
  <si>
    <t>Блендер Bosch MSM2623G</t>
  </si>
  <si>
    <t>Блендер Bosch MSM64120</t>
  </si>
  <si>
    <t>Блендер Bosch MSM66020</t>
  </si>
  <si>
    <t>Блендер Bosch MSM66050</t>
  </si>
  <si>
    <t>Блендер Bosch MSM66110</t>
  </si>
  <si>
    <t>Блендер Bosch MSM66130 White/Grey</t>
  </si>
  <si>
    <t>Блендер Bosch MSM67165RU</t>
  </si>
  <si>
    <t>Блендер Bosch MSM6B700</t>
  </si>
  <si>
    <t>Блендер Bosch MSMP1000</t>
  </si>
  <si>
    <t>Блендер Braun JB 5050 White</t>
  </si>
  <si>
    <t>Блендер Caso B 350</t>
  </si>
  <si>
    <t>Блендер Caso B 800</t>
  </si>
  <si>
    <t>Блендер Caso HB 1000</t>
  </si>
  <si>
    <t>Блендер Caso MX 1000</t>
  </si>
  <si>
    <t>Блендер ECON ECO-554SB</t>
  </si>
  <si>
    <t>Блендер ENDEVER Sigma 12</t>
  </si>
  <si>
    <t>Блендер ENDEVER Sigma 13</t>
  </si>
  <si>
    <t>Блендер ENDEVER Sigma-03</t>
  </si>
  <si>
    <t>Блендер ENDEVER Sigma-05</t>
  </si>
  <si>
    <t>Блендер ENDEVER Sigma-70</t>
  </si>
  <si>
    <t>Блендер ENDEVER Sigma-72</t>
  </si>
  <si>
    <t>Блендер ENDEVER Sigma-73</t>
  </si>
  <si>
    <t>Блендер ENDEVER Sigma-78</t>
  </si>
  <si>
    <t>Блендер ENDEVER Sigma-88</t>
  </si>
  <si>
    <t>Блендер Galaxy GL2105</t>
  </si>
  <si>
    <t>Блендер Galaxy GL2110</t>
  </si>
  <si>
    <t>Блендер Galaxy GL2111</t>
  </si>
  <si>
    <t>Блендер Galaxy GL2121</t>
  </si>
  <si>
    <t>Блендер Galaxy GL2123</t>
  </si>
  <si>
    <t>Блендер Galaxy GL2124</t>
  </si>
  <si>
    <t>Блендер Galaxy GL2125</t>
  </si>
  <si>
    <t>Блендер Galaxy GL2126</t>
  </si>
  <si>
    <t>Блендер Galaxy GL2129</t>
  </si>
  <si>
    <t>Блендер Galaxy GL2130</t>
  </si>
  <si>
    <t>Блендер Galaxy GL2132</t>
  </si>
  <si>
    <t>Блендер Galaxy GL2153</t>
  </si>
  <si>
    <t>Блендер Galaxy GL2154</t>
  </si>
  <si>
    <t>Блендер Galaxy GL2155</t>
  </si>
  <si>
    <t>Блендер Galaxy GL2156</t>
  </si>
  <si>
    <t>Блендер Galaxy GL2157</t>
  </si>
  <si>
    <t>Блендер Galaxy GL2158 Black</t>
  </si>
  <si>
    <t>Блендер Galaxy GL2158 White</t>
  </si>
  <si>
    <t>Блендер Galaxy GL2303</t>
  </si>
  <si>
    <t>Блендер Galaxy GL2304</t>
  </si>
  <si>
    <t>Блендер Gorenje B600BG</t>
  </si>
  <si>
    <t>Блендер Gorenje B600W</t>
  </si>
  <si>
    <t>Блендер Gorenje B800E</t>
  </si>
  <si>
    <t>Блендер Gorenje B800ORAB</t>
  </si>
  <si>
    <t>Блендер Gorenje B800ORAW</t>
  </si>
  <si>
    <t>Блендер Gorenje BN1000W</t>
  </si>
  <si>
    <t>Блендер Gorenje HB451W</t>
  </si>
  <si>
    <t>Блендер Gorenje HB600ORAB</t>
  </si>
  <si>
    <t>Блендер Gorenje HBX480QW</t>
  </si>
  <si>
    <t>Блендер Gorenje HBX481QW</t>
  </si>
  <si>
    <t>Блендер Gorenje HBX485QW</t>
  </si>
  <si>
    <t>Блендер Gorenje HBX601QB</t>
  </si>
  <si>
    <t>Блендер Gorenje HBX602RLBK</t>
  </si>
  <si>
    <t>Блендер Gorenje HBX603RL</t>
  </si>
  <si>
    <t>Блендер Irit IR-5020</t>
  </si>
  <si>
    <t>Блендер Irit IR-5509</t>
  </si>
  <si>
    <t>Блендер Irit IR-5512 Violet</t>
  </si>
  <si>
    <t>Блендер Kitfort КТ-1358</t>
  </si>
  <si>
    <t>Блендер Kitfort КТ-1301 Silver</t>
  </si>
  <si>
    <t>Блендер Kitfort КТ-1310 Silver</t>
  </si>
  <si>
    <t>Блендер Kitfort КТ-1311-1</t>
  </si>
  <si>
    <t>Блендер Kitfort КТ-1311-3</t>
  </si>
  <si>
    <t>Блендер Kitfort КТ-1312 Silver</t>
  </si>
  <si>
    <t>Блендер Kitfort КТ-1327-2</t>
  </si>
  <si>
    <t>Блендер Kitfort КТ-1331-2</t>
  </si>
  <si>
    <t>Блендер Kitfort КТ-1342</t>
  </si>
  <si>
    <t>Блендер Kitfort КТ-1356-1</t>
  </si>
  <si>
    <t>Блендер Kitfort КТ-1356-3</t>
  </si>
  <si>
    <t>Блендер Kitfort КТ-1361-4</t>
  </si>
  <si>
    <t>Блендер Kitfort КТ-1362</t>
  </si>
  <si>
    <t>Блендер Kitfort КТ-1363-1</t>
  </si>
  <si>
    <t>Блендер Kitfort КТ-1363-2</t>
  </si>
  <si>
    <t>Блендер Kitfort КТ-1363-3</t>
  </si>
  <si>
    <t>Блендер Kitfort КТ-1363-5</t>
  </si>
  <si>
    <t>Блендер Kitfort КТ-1365</t>
  </si>
  <si>
    <t>Блендер Kitfort КТ-1374</t>
  </si>
  <si>
    <t>Блендер Kitfort КТ-1379</t>
  </si>
  <si>
    <t>Блендер Kitfort КТ-1381</t>
  </si>
  <si>
    <t>Блендер Kitfort КТ-1388</t>
  </si>
  <si>
    <t>Блендер Kitfort КТ-1394</t>
  </si>
  <si>
    <t>Блендер Kitfort КТ-1399</t>
  </si>
  <si>
    <t>Блендер Kitfort КТ-3005</t>
  </si>
  <si>
    <t>Блендер Kitfort КТ-3006</t>
  </si>
  <si>
    <t>Блендер Midea MC-BL1004</t>
  </si>
  <si>
    <t>Блендер Midea MC-BL1006</t>
  </si>
  <si>
    <t>Блендер Midea MC-BL501</t>
  </si>
  <si>
    <t>Блендер Moulinex DD650832</t>
  </si>
  <si>
    <t>Блендер Moulinex LM233A32</t>
  </si>
  <si>
    <t>Блендер Moulinex LM420110</t>
  </si>
  <si>
    <t>Блендер NATIONAL NK-HB1022</t>
  </si>
  <si>
    <t>Блендер NATIONAL NK-SB353</t>
  </si>
  <si>
    <t>Блендер NATIONAL NK-SB652</t>
  </si>
  <si>
    <t>Блендер NATIONAL NK-SB653</t>
  </si>
  <si>
    <t>Блендер Panasonic MX-EX1011WTQ</t>
  </si>
  <si>
    <t>Блендер Panasonic MX-KM5060STQ</t>
  </si>
  <si>
    <t>Блендер Philips HR2052</t>
  </si>
  <si>
    <t>Блендер Philips HR2173 White/Violet</t>
  </si>
  <si>
    <t>Блендер Philips HR2224</t>
  </si>
  <si>
    <t>Блендер Philips HR2534</t>
  </si>
  <si>
    <t>Блендер Philips HR2536</t>
  </si>
  <si>
    <t>Блендер Philips HR2543</t>
  </si>
  <si>
    <t>Блендер Philips HR2600</t>
  </si>
  <si>
    <t>Блендер Philips HR2602</t>
  </si>
  <si>
    <t>Блендер Philips HR2604</t>
  </si>
  <si>
    <t>Блендер Philips HR2621</t>
  </si>
  <si>
    <t>Блендер Philips HR2655</t>
  </si>
  <si>
    <t>Блендер Philips HR2872 White/Red</t>
  </si>
  <si>
    <t>Блендер Philips HR3655</t>
  </si>
  <si>
    <t>Блендер Polaris PHB0756</t>
  </si>
  <si>
    <t>Блендер Polaris PHB1070</t>
  </si>
  <si>
    <t>Блендер Polaris PHB1322AL</t>
  </si>
  <si>
    <t>Блендер Polaris PTB0205G</t>
  </si>
  <si>
    <t>Блендер Polaris PTB0206 White/Bordo</t>
  </si>
  <si>
    <t>Блендер Polaris PTB0207</t>
  </si>
  <si>
    <t>Блендер Profi Cook PC-UM 1086</t>
  </si>
  <si>
    <t>Блендер Profi Cook PC-UM 1195 Antrazite</t>
  </si>
  <si>
    <t>Блендер Profi Cook PC-UM 1195 Red</t>
  </si>
  <si>
    <t>Блендер REDMOND RHB-2941</t>
  </si>
  <si>
    <t>Блендер REDMOND RHB-2942</t>
  </si>
  <si>
    <t>Блендер REDMOND RHB-2944</t>
  </si>
  <si>
    <t>Блендер REDMOND RHB-2961</t>
  </si>
  <si>
    <t>Блендер REDMOND RHB-2966</t>
  </si>
  <si>
    <t>Блендер REDMOND RHB-2980</t>
  </si>
  <si>
    <t>Блендер REDMOND RHB-2985</t>
  </si>
  <si>
    <t>Блендер REDMOND RHB-2993</t>
  </si>
  <si>
    <t>Блендер REDMOND RHB-2997</t>
  </si>
  <si>
    <t>Блендер REDMOND RSB-CBM3400</t>
  </si>
  <si>
    <t>Блендер REDMOND RSB-M3401</t>
  </si>
  <si>
    <t>Блендер Rommelsbacher MX 1250</t>
  </si>
  <si>
    <t>Блендер Scarlett SC-HB42F15 Black</t>
  </si>
  <si>
    <t>Блендер Scarlett SC-HB42F43</t>
  </si>
  <si>
    <t>Блендер Scarlett SC-HB42F59</t>
  </si>
  <si>
    <t>Блендер Scarlett SC-HB42F81</t>
  </si>
  <si>
    <t>Блендер Scarlett SC-HB42F91</t>
  </si>
  <si>
    <t>Блендер Scarlett SC-JB146G05</t>
  </si>
  <si>
    <t>Блендер Sencor SBL 2211GR</t>
  </si>
  <si>
    <t>Блендер Sencor SBL 2212BL</t>
  </si>
  <si>
    <t>Блендер Sencor SBL 2213OR</t>
  </si>
  <si>
    <t>Блендер Sencor SBL 2214RD</t>
  </si>
  <si>
    <t>Блендер Sencor SBL 2215VT</t>
  </si>
  <si>
    <t>Блендер Sencor SBL 3205VT</t>
  </si>
  <si>
    <t>Блендер Sencor SBL 3271SS</t>
  </si>
  <si>
    <t>Блендер Sencor SBL 4370</t>
  </si>
  <si>
    <t>Блендер Sencor SBL 4371</t>
  </si>
  <si>
    <t>Блендер Sencor SBL 7171GR</t>
  </si>
  <si>
    <t>Блендер Sencor SHB 4110WH</t>
  </si>
  <si>
    <t>Блендер Sencor SHB 4450WH</t>
  </si>
  <si>
    <t>Блендер Sencor SHB 4460WH</t>
  </si>
  <si>
    <t>Блендер Sencor SHB 4461GR</t>
  </si>
  <si>
    <t>Блендер Sencor SHB 4462BL</t>
  </si>
  <si>
    <t>Блендер Sencor SHB 4464RD</t>
  </si>
  <si>
    <t>Блендер Sencor SHB 4466YL</t>
  </si>
  <si>
    <t>Блендер Sencor SHB 4467TQ</t>
  </si>
  <si>
    <t>Блендер Sencor SNB 4300WH</t>
  </si>
  <si>
    <t>Блендер Sencor SNB 4302SS</t>
  </si>
  <si>
    <t>Блендер Sencor SNB 4303BK</t>
  </si>
  <si>
    <t>Блендер Starwind SBP1112</t>
  </si>
  <si>
    <t>Блендер Starwind SBP1124</t>
  </si>
  <si>
    <t>Блендер Starwind SBP1142</t>
  </si>
  <si>
    <t>Блендер Starwind SBP2232</t>
  </si>
  <si>
    <t>Блендер Starwind SBP2236</t>
  </si>
  <si>
    <t>Блендер Starwind SBP2242</t>
  </si>
  <si>
    <t>Блендер Starwind SBP2412B</t>
  </si>
  <si>
    <t>Блендер Starwind SBP3524</t>
  </si>
  <si>
    <t>Блендер Starwind SBS3432B</t>
  </si>
  <si>
    <t>Блендер Starwind STB7589</t>
  </si>
  <si>
    <t>Блендер Steba MX 4 Plus</t>
  </si>
  <si>
    <t>Блендер Steba MX 40</t>
  </si>
  <si>
    <t>Блендер Steba MX 600</t>
  </si>
  <si>
    <t>Блендер Steba SB 2</t>
  </si>
  <si>
    <t>Блендер Supra HBS-830S</t>
  </si>
  <si>
    <t>Блендер Supra HBS-835 White</t>
  </si>
  <si>
    <t>Блендер Tristar BL-4441</t>
  </si>
  <si>
    <t>Блендер Tristar BL-4458</t>
  </si>
  <si>
    <t>Блендер VITEK VT-3412 W</t>
  </si>
  <si>
    <t>Блендер VITEK VT-3418 W</t>
  </si>
  <si>
    <t>Блендер VITEK VT-8527</t>
  </si>
  <si>
    <t>Блендер Vixter HBW-1314</t>
  </si>
  <si>
    <t>Блендер Vixter HBW-2310</t>
  </si>
  <si>
    <t>Блендер VLK Profi 2100</t>
  </si>
  <si>
    <t>Блендер VLK Profi 2200</t>
  </si>
  <si>
    <t>Блендер Xiaomi Deerma Fruit Cup</t>
  </si>
  <si>
    <t>Блендер Zelmer ZHB4550L</t>
  </si>
  <si>
    <t>Блендер Zelmer ZHB4550S</t>
  </si>
  <si>
    <t>Блендер Zelmer ZHB4551I</t>
  </si>
  <si>
    <t>Блендер Zelmer ZHB4551L</t>
  </si>
  <si>
    <t>Блендер Zelmer ZHB4551S</t>
  </si>
  <si>
    <t>Блендер Zelmer ZHB4552L</t>
  </si>
  <si>
    <t>Блендер Zelmer ZSB4799</t>
  </si>
  <si>
    <t>Блендер Kitfort КТ-3002</t>
  </si>
  <si>
    <t>Блендер Kitfort КТ-3003</t>
  </si>
  <si>
    <t>Блендер Scarlett SC-HB42F63</t>
  </si>
  <si>
    <t>Блинница Bomann СМ 2221 CB</t>
  </si>
  <si>
    <t>Блинница Clatronic CM 3372</t>
  </si>
  <si>
    <t>Блинница REDMOND RSM-1409</t>
  </si>
  <si>
    <t>Вакуумный упаковщик Caso FastVAC 1200</t>
  </si>
  <si>
    <t>Вакуумный упаковщик Caso FastVAC 500</t>
  </si>
  <si>
    <t>Вакуумный упаковщик Caso GourmetVAC 280</t>
  </si>
  <si>
    <t>Вакуумный упаковщик Caso GourmetVAC 480</t>
  </si>
  <si>
    <t>Вакуумный упаковщик Caso VacuChef 40</t>
  </si>
  <si>
    <t>Вакуумный упаковщик Caso VacuChef 70</t>
  </si>
  <si>
    <t>Вакуумный упаковщик Caso VacuChef Slim-Line</t>
  </si>
  <si>
    <t>Вакуумный упаковщик Caso VC 10</t>
  </si>
  <si>
    <t>Вакуумный упаковщик Caso VC 100</t>
  </si>
  <si>
    <t>Вакуумный упаковщик Caso VC 11</t>
  </si>
  <si>
    <t>Вакуумный упаковщик Caso VC 250</t>
  </si>
  <si>
    <t>Вакуумный упаковщик Caso VC 300 Pro</t>
  </si>
  <si>
    <t>Вакуумный упаковщик Caso VC 350</t>
  </si>
  <si>
    <t>Вакуумный упаковщик Caso VC 6</t>
  </si>
  <si>
    <t>Вакуумный упаковщик Caso VC 9</t>
  </si>
  <si>
    <t>Вакуумный упаковщик Caso VR 390</t>
  </si>
  <si>
    <t>Вакуумный упаковщик Caso VRH 690</t>
  </si>
  <si>
    <t>Вакуумный упаковщик Gorenje VS120W</t>
  </si>
  <si>
    <t>Вакуумный упаковщик Profi Cook PC-VK 1080</t>
  </si>
  <si>
    <t>Вакуумный упаковщик REDMOND RVS-M020 Bronze</t>
  </si>
  <si>
    <t>Вакуумный упаковщик Rommelsbacher VAC 485</t>
  </si>
  <si>
    <t>Вакуумный упаковщик Rommelsbacher VAC 500</t>
  </si>
  <si>
    <t>Вакуумный упаковщик Sencor SVS 0910WH</t>
  </si>
  <si>
    <t>Вакуумный упаковщик Sencor SVS 1010WH</t>
  </si>
  <si>
    <t>Вакуумный упаковщик Sencor SVS 3010GY</t>
  </si>
  <si>
    <t>Вакуумный упаковщик Solis Vac Premium</t>
  </si>
  <si>
    <t>Вакуумный упаковщик Solis Vac Quick</t>
  </si>
  <si>
    <t>Вакуумный упаковщик Solis Vac Smart</t>
  </si>
  <si>
    <t>Вакуумный упаковщик Solis VertiVac</t>
  </si>
  <si>
    <t>Вакуумный упаковщик Solis VertiVac Plus</t>
  </si>
  <si>
    <t>Вакуумный упаковщик Status BV500 Green</t>
  </si>
  <si>
    <t>Вакуумный упаковщик Status ProVAC 360</t>
  </si>
  <si>
    <t>Вакуумный упаковщик Status SV2000</t>
  </si>
  <si>
    <t>Вакуумный упаковщик Status SV2000 Grey</t>
  </si>
  <si>
    <t>Вакуумный упаковщик Steba VK 5</t>
  </si>
  <si>
    <t>Вакуумный упаковщик Steba VK 6</t>
  </si>
  <si>
    <t>Вакуумный упаковщик Kitfort KT-1506</t>
  </si>
  <si>
    <t>Вакуумный упаковщик Kitfort KT-1507</t>
  </si>
  <si>
    <t>Вакуумный упаковщик Kitfort KT-1508</t>
  </si>
  <si>
    <t>BBK BVR022 плёнка в рулоне для вакуумного упаковщика, 2 шт.</t>
  </si>
  <si>
    <t>Caso VC 16x23 пакеты для вакуумного упаковщика, 50 шт.</t>
  </si>
  <si>
    <t>Caso VC 20x30 пакеты для вакуумного упаковщика, 50 шт.</t>
  </si>
  <si>
    <t>Caso VC 20x600 плёнка в рулоне для вакуумного упаковщика, 2 шт.</t>
  </si>
  <si>
    <t>Caso VC 28x600 плёнка в рулоне для вакуумного упаковщика, 2 шт. (1223)</t>
  </si>
  <si>
    <t>Caso VC 30x40 пакеты для вакуумного упаковщика, 50 шт.</t>
  </si>
  <si>
    <t>Caso VC 30x600 плёнка в рулоне для вакуумного упаковщика, 2 шт.</t>
  </si>
  <si>
    <t>Caso VC 40x60 пакеты для вакуумного упаковщика, 25 шт.</t>
  </si>
  <si>
    <t>Caso VC ZIP 20x23 пакеты для вакуумного упаковщика, 20 шт.</t>
  </si>
  <si>
    <t>Caso VC ZIP 26x23 пакеты для вакуумного упаковщика, 20 шт.</t>
  </si>
  <si>
    <t>Caso VC ZIP 26x35 пакеты для вакуумного упаковщика, 20 шт.</t>
  </si>
  <si>
    <t>Caso VC ZIP Adapter Set набор Zip-пакетов с адаптером</t>
  </si>
  <si>
    <t>Kitfort KT-1500-07 плёнка в рулоне для вакуумного упаковщика, 3 шт.</t>
  </si>
  <si>
    <t>Kitfort КТ-1500-08 плёнка в рулоне для вакуумного упаковщика, 2 шт.</t>
  </si>
  <si>
    <t>Solis Vac 30x40 пакеты для вакуумного упаковщика, 50 шт.</t>
  </si>
  <si>
    <t>Status JUG 1 Green вакуумный кувшин</t>
  </si>
  <si>
    <t>Status JUG 1 White вакуумный кувшин</t>
  </si>
  <si>
    <t>Status LID Set White набор вакуумных крышек</t>
  </si>
  <si>
    <t>Status VB 12х300-5 плёнка в рулоне для вакуумного упаковщика, 5 шт.</t>
  </si>
  <si>
    <t>Status VB 12х55-30 пакеты для вакуумного упаковщика, 30 шт.</t>
  </si>
  <si>
    <t>Status VB 20х28-40 пакеты для вакуумного упаковщика, 40 шт.</t>
  </si>
  <si>
    <t>Status VB 20х300-4 плёнка в рулоне для вакуумного упаковщика, 4 шт.</t>
  </si>
  <si>
    <t>Status VB 28х300-3 плёнка в рулоне для вакуумного упаковщика, 3 шт.</t>
  </si>
  <si>
    <t>Status VB123005-ECO рулоны для вакуумного упаковщика, 5 шт.</t>
  </si>
  <si>
    <t>Status VB203004-ECO рулоны для вакуумного упаковщика, 4 шт.</t>
  </si>
  <si>
    <t>Вафельница Bomann HA 5017 CB Silver</t>
  </si>
  <si>
    <t>Вафельница Bomann WA 1365 CB estate</t>
  </si>
  <si>
    <t>Вафельница Bomann WA 5018 CB Black</t>
  </si>
  <si>
    <t>Вафельница Bomann WA 5018 CB White</t>
  </si>
  <si>
    <t>Вафельница Clatronic WA 3491 Black</t>
  </si>
  <si>
    <t>Вафельница Clatronic WA 3492</t>
  </si>
  <si>
    <t>Вафельница Clatronic WA 3606</t>
  </si>
  <si>
    <t>Вафельница Clatronic WA 3745</t>
  </si>
  <si>
    <t>Вафельница Galaxy GL2950</t>
  </si>
  <si>
    <t>Вафельница Galaxy GL2951</t>
  </si>
  <si>
    <t>Вафельница Kitfort КТ-1638</t>
  </si>
  <si>
    <t>Вафельница Kitfort КТ-1641</t>
  </si>
  <si>
    <t>Вафельница Rommelsbacher WA 1000/E</t>
  </si>
  <si>
    <t>Вафельница Rommelsbacher WA 750</t>
  </si>
  <si>
    <t>Вафельница Steba WB 20 White</t>
  </si>
  <si>
    <t>Вафельница Steba WB 30 Black</t>
  </si>
  <si>
    <t>Вафельница Steba WE 20 White</t>
  </si>
  <si>
    <t>Вафельница Tristar WF-1160</t>
  </si>
  <si>
    <t>Вафельница Viconte VC-163 Black</t>
  </si>
  <si>
    <t>Вафельница Viconte VC-163 White</t>
  </si>
  <si>
    <t>Вспениватель молока (капучинатор) Caso Crema Latte &amp; Cacao</t>
  </si>
  <si>
    <t>Вспениватель молока (капучинатор) Caso Fomini Crema</t>
  </si>
  <si>
    <t>Вспениватель молока (капучинатор) Caso Fomini Crema Inox</t>
  </si>
  <si>
    <t>Вспениватель молока (капучинатор) Clatronic MS 3089 Black/Chrome</t>
  </si>
  <si>
    <t>Вспениватель молока (капучинатор) Clatronic MS 3089 Blue</t>
  </si>
  <si>
    <t>Вспениватель молока (капучинатор) Clatronic MS 3089 Green</t>
  </si>
  <si>
    <t>Вспениватель молока (капучинатор) Clatronic MS 3089 Mint</t>
  </si>
  <si>
    <t>Вспениватель молока (капучинатор) Clatronic MS 3089 Pink</t>
  </si>
  <si>
    <t>Вспениватель молока (капучинатор) Clatronic MS 3326 Black</t>
  </si>
  <si>
    <t>Вспениватель молока (капучинатор) Clatronic MS 3693 White</t>
  </si>
  <si>
    <t>Вспениватель молока (капучинатор) Kitfort KT-710</t>
  </si>
  <si>
    <t>Вспениватель молока (капучинатор) Kitfort КТ-711</t>
  </si>
  <si>
    <t>Вспениватель молока (капучинатор) Kitfort КТ-712</t>
  </si>
  <si>
    <t>Вспениватель молока (капучинатор) Melitta Cremio Black (21561)</t>
  </si>
  <si>
    <t>Вспениватель молока (капучинатор) Melitta Cremio White (21562)</t>
  </si>
  <si>
    <t>Вспениватель молока (капучинатор) Philips CA6500</t>
  </si>
  <si>
    <t>Вспениватель молока (капучинатор) Profi Cook PC-MS 1032</t>
  </si>
  <si>
    <t>Вспениватель молока (капучинатор) Tristar MK-2276</t>
  </si>
  <si>
    <t>Аэрогриль BBK AF323M</t>
  </si>
  <si>
    <t>Электрогриль BBK BEG2001</t>
  </si>
  <si>
    <t>Электрогриль BBK BEG2002</t>
  </si>
  <si>
    <t>Аэрофритюрница Caso AF 250</t>
  </si>
  <si>
    <t>Аэрогриль Caso AF 400</t>
  </si>
  <si>
    <t>Электрогриль Caso DG 2000</t>
  </si>
  <si>
    <t>Электрогриль Clatronic BQ 2977 N</t>
  </si>
  <si>
    <t>Электрогриль Clatronic KG 3487</t>
  </si>
  <si>
    <t>Электрогриль Clatronic KG 3571</t>
  </si>
  <si>
    <t>Электрогриль Clatronic MG 3519</t>
  </si>
  <si>
    <t>Электрогриль ENDEVER Grillmaster 119</t>
  </si>
  <si>
    <t>Электрогриль ENDEVER Grillmaster 230</t>
  </si>
  <si>
    <t>Электрогриль ENDEVER Grillmaster 235</t>
  </si>
  <si>
    <t>Электрогриль ENDEVER Grillmaster 240</t>
  </si>
  <si>
    <t>Электрогриль Galaxy GL2961</t>
  </si>
  <si>
    <t>Электрогриль Gorenje KR1800EPRO</t>
  </si>
  <si>
    <t>Электрогриль Gorenje KR1800SM</t>
  </si>
  <si>
    <t>Электрогриль Gorenje TG2514B</t>
  </si>
  <si>
    <t>Электрогриль Kitfort KT-1630</t>
  </si>
  <si>
    <t>Аэрогриль Kitfort КТ-2203</t>
  </si>
  <si>
    <t>Электрогриль Kitfort КТ-1632</t>
  </si>
  <si>
    <t>Электрогриль Kitfort КТ-1637</t>
  </si>
  <si>
    <t>Электрогриль Kitfort КТ-1649</t>
  </si>
  <si>
    <t>Аэрогриль Kitfort КТ-2207</t>
  </si>
  <si>
    <t>Аэрогриль Kitfort КТ-2209</t>
  </si>
  <si>
    <t>Аэрогриль Kitfort КТ-2210</t>
  </si>
  <si>
    <t>Аэрогриль Kitfort КТ-2212</t>
  </si>
  <si>
    <t>Аэрогриль Kitfort КТ-2214</t>
  </si>
  <si>
    <t>Аэрогриль Kitfort КТ-2215</t>
  </si>
  <si>
    <t>Аэрогриль Kitfort КТ-2216</t>
  </si>
  <si>
    <t>Аэрогриль Kitfort КТ-2217</t>
  </si>
  <si>
    <t>Аэрогриль REDMOND RAG-248</t>
  </si>
  <si>
    <t>Электрогриль REDMOND RGM-M802P</t>
  </si>
  <si>
    <t>Электрогриль REDMOND RGM-M803P</t>
  </si>
  <si>
    <t>Электрогриль REDMOND RGM-M809</t>
  </si>
  <si>
    <t>Электрогриль REDMOND RGM-M825</t>
  </si>
  <si>
    <t>Электрогриль Rommelsbacher BBQ 2003</t>
  </si>
  <si>
    <t>Электрогриль Rommelsbacher KG 2000</t>
  </si>
  <si>
    <t>Электрогриль Rommelsbacher KG 2020</t>
  </si>
  <si>
    <t>Электрогриль Scarlett SC-EG350E04</t>
  </si>
  <si>
    <t>Электрогриль Scarlett SC-EG350M03</t>
  </si>
  <si>
    <t>Электрогриль Scarlett SC-EG350M06</t>
  </si>
  <si>
    <t>Аэрофритюрница Sencor SFR 3220WH</t>
  </si>
  <si>
    <t>Электрогриль Solis Grill &amp; More + waffle plates</t>
  </si>
  <si>
    <t>Электрогриль Steba FG 120</t>
  </si>
  <si>
    <t>Электрогриль Steba FG 70</t>
  </si>
  <si>
    <t>Аэрофритюрница Steba HF 5000 XL</t>
  </si>
  <si>
    <t>Электрогриль Steba PG 2.0</t>
  </si>
  <si>
    <t>Электрогриль Steba PG 4.3</t>
  </si>
  <si>
    <t>Электрогриль Steba RC 3</t>
  </si>
  <si>
    <t>Электрогриль Steba RC 3 Plus</t>
  </si>
  <si>
    <t>Электрогриль Steba RC 3 Plus chrom</t>
  </si>
  <si>
    <t>Электрогриль Steba RC 4 Plus Delux</t>
  </si>
  <si>
    <t>Электрогриль Steba RC 4 Plus Delux chrom</t>
  </si>
  <si>
    <t>Электрогриль Steba RC 58</t>
  </si>
  <si>
    <t>Электрогриль Steba RC 88</t>
  </si>
  <si>
    <t>Электрогриль Steba VG 101</t>
  </si>
  <si>
    <t>Электрогриль Steba VG 325</t>
  </si>
  <si>
    <t>Электрогриль Tristar GR-2846</t>
  </si>
  <si>
    <t>Электрогриль Tristar GR-2895</t>
  </si>
  <si>
    <t>Электрогриль Zelmer ZPR2000</t>
  </si>
  <si>
    <t>Аэрогриль Kitfort КТ-2218-1</t>
  </si>
  <si>
    <t>Аэрогриль Kitfort КТ-2218-2</t>
  </si>
  <si>
    <t>Аэрогриль Kitfort КТ-2220</t>
  </si>
  <si>
    <t>Йогуртница Clatronic JM 3344 White</t>
  </si>
  <si>
    <t>Йогуртница Galaxy GL2690</t>
  </si>
  <si>
    <t>Йогуртница Galaxy GL2693</t>
  </si>
  <si>
    <t>Йогуртница Galaxy GL2696</t>
  </si>
  <si>
    <t>Йогуртница Kitfort KT-2005</t>
  </si>
  <si>
    <t>Йогуртница Kitfort KT-2007</t>
  </si>
  <si>
    <t>Йогуртница Moulinex YG230</t>
  </si>
  <si>
    <t>Йогуртница REDMOND RYM-M5401</t>
  </si>
  <si>
    <t>Йогуртница Rommelsbacher JG 40</t>
  </si>
  <si>
    <t>Йогуртница Steba JM 2</t>
  </si>
  <si>
    <t>Йогуртница Steba JM 3</t>
  </si>
  <si>
    <t>Кофемашина Bosch TIS30129RW</t>
  </si>
  <si>
    <t>Кофеварка Bosch TKA3A031</t>
  </si>
  <si>
    <t>Кофеварка Bosch TKA3A033</t>
  </si>
  <si>
    <t>Кофеварка Bosch TKA3A034 Red</t>
  </si>
  <si>
    <t>Кофеварка Bosch TKA6A041</t>
  </si>
  <si>
    <t>Кофеварка Bosch TKA6A643</t>
  </si>
  <si>
    <t>Кофеварка Braun KF520/1 WH</t>
  </si>
  <si>
    <t>Кофеварка Caso C4</t>
  </si>
  <si>
    <t>Кофемашина Caso Cafe Crema One</t>
  </si>
  <si>
    <t>Кофемашина Caso Cafe Crema Touch</t>
  </si>
  <si>
    <t>Кофеварка Caso Coffee Compact</t>
  </si>
  <si>
    <t>Кофеварка Caso Coffee Compact Electronic</t>
  </si>
  <si>
    <t>Кофеварка Caso Grande Aroma 100</t>
  </si>
  <si>
    <t>Кофеварка Clatronic KA 3356 Black</t>
  </si>
  <si>
    <t>Кофеварка Clatronic KA 3701</t>
  </si>
  <si>
    <t>Кофеварка Clatronic KA 3733</t>
  </si>
  <si>
    <t>Кофеварка ENDEVER Costa-1065</t>
  </si>
  <si>
    <t>Кофеварка Galaxy GL0701</t>
  </si>
  <si>
    <t>Кофеварка Galaxy GL0708 Black</t>
  </si>
  <si>
    <t>Кофеварка Galaxy GL0708 Red</t>
  </si>
  <si>
    <t>Кофеварка Galaxy GL0709 Black</t>
  </si>
  <si>
    <t>Кофеварка Galaxy GL0709 White</t>
  </si>
  <si>
    <t>Кофеварка Galaxy GL0753</t>
  </si>
  <si>
    <t>Кофеварка Galaxy GL0754</t>
  </si>
  <si>
    <t>Кофеварка Gorenje ATCM730T</t>
  </si>
  <si>
    <t>Электрическая турка Gorenje TCM330B</t>
  </si>
  <si>
    <t>Электрическая турка Gorenje TCM330W</t>
  </si>
  <si>
    <t>Кофеварка Kitfort КТ-704-2</t>
  </si>
  <si>
    <t>Кофеварка Kitfort КТ-714</t>
  </si>
  <si>
    <t>Кофеварка Kitfort КТ-715</t>
  </si>
  <si>
    <t>Кофеварка Kitfort КТ-716</t>
  </si>
  <si>
    <t>Кофеварка Kitfort КТ-718</t>
  </si>
  <si>
    <t>Кофеварка Kitfort КТ-720</t>
  </si>
  <si>
    <t>Кофеварка Kitfort КТ-740</t>
  </si>
  <si>
    <t>Кофемашина Melitta Caffeo CI Black</t>
  </si>
  <si>
    <t>Кофемашина Melitta Caffeo CI Silver</t>
  </si>
  <si>
    <t>Кофемашина Melitta Caffeo CI Touch Black</t>
  </si>
  <si>
    <t>Кофемашина Melitta F 530-102 Caffeo Passione Black</t>
  </si>
  <si>
    <t>Кофемашина Melitta F 530-101 Caffeo Passione Silver</t>
  </si>
  <si>
    <t>Кофемашина Melitta F 570-102 Caffeo Varianza CSP Black</t>
  </si>
  <si>
    <t>Кофемашина Melitta Caffeo Varianza CSP Silver</t>
  </si>
  <si>
    <t>Кофеварка Melitta Easy II Black</t>
  </si>
  <si>
    <t>Кофеварка Melitta Easy II White</t>
  </si>
  <si>
    <t>Кофемашина Melitta F 230-103 Caffeo Purista Black</t>
  </si>
  <si>
    <t>Кофемашина Melitta F 531-101 Caffeo Passione OT Silver</t>
  </si>
  <si>
    <t>Кофемашина Melitta F 830-101 Caffeo Barista T Smart Silver/Black</t>
  </si>
  <si>
    <t>Кофемашина Melitta F 830-102 Caffeo Barista T Smart Black</t>
  </si>
  <si>
    <t>Кофемашина Melitta F 840-100 Caffeo Barista T Smart SST Silver/Black</t>
  </si>
  <si>
    <t>Кофеварка Melitta Look IV Selection White</t>
  </si>
  <si>
    <t>Кофеварка Melitta Look IV Therm Selection Black</t>
  </si>
  <si>
    <t>Кофеварка Melitta Look IV Therm Selection White</t>
  </si>
  <si>
    <t>Кофеварка Melitta Look IV Therm Timer White</t>
  </si>
  <si>
    <t>Кофеварка Melitta Optima Timer Black</t>
  </si>
  <si>
    <t>Кофемашина Melitta Е 950-101 Caffeo Solo Black</t>
  </si>
  <si>
    <t>Кофемашина Melitta Е 953-102 Caffeo Solo&amp;Milk Black/Silver</t>
  </si>
  <si>
    <t>Кофемашина Melitta Е 957-101 Caffeo Solo&amp;Perfect Milk Silver</t>
  </si>
  <si>
    <t>Кофемашина Philips EP2021</t>
  </si>
  <si>
    <t>Кофемашина Philips EP3243</t>
  </si>
  <si>
    <t>Кофемашина Philips EP3246</t>
  </si>
  <si>
    <t>Кофемашина Philips EP5030</t>
  </si>
  <si>
    <t>Кофеварка Philips HD7459</t>
  </si>
  <si>
    <t>Кофеварка Philips HD7769</t>
  </si>
  <si>
    <t>Кофемашина Philips SM5570</t>
  </si>
  <si>
    <t>Кофемашина Philips SM7683</t>
  </si>
  <si>
    <t>Кофеварка Profi Cook PC-KA 1138</t>
  </si>
  <si>
    <t>Кофеварка Profi Cook PC-KA 1152</t>
  </si>
  <si>
    <t>Кофеварка REDMOND RCM-CBM1514</t>
  </si>
  <si>
    <t>Кофеварка REDMOND RCM-M1507</t>
  </si>
  <si>
    <t>Кофеварка REDMOND RCM-M1509S</t>
  </si>
  <si>
    <t>Кофеварка REDMOND RCM-M1519S</t>
  </si>
  <si>
    <t>Кофеварка Rommelsbacher EKO 364/E</t>
  </si>
  <si>
    <t>Кофеварка Rommelsbacher EKO 376/G</t>
  </si>
  <si>
    <t>Кофеварка Rommelsbacher EKS 1510</t>
  </si>
  <si>
    <t>Кофеварка Rommelsbacher EKS 2010</t>
  </si>
  <si>
    <t>Кофеварка Rommelsbacher EKS 3010</t>
  </si>
  <si>
    <t>Кофеварка Sencor SCE 3050SS</t>
  </si>
  <si>
    <t>Кофеварка Sencor SCE 3700BK</t>
  </si>
  <si>
    <t>Кофеварка Sencor SCE 5070BK</t>
  </si>
  <si>
    <t>Кофеварка Sencor SCE 7000BK</t>
  </si>
  <si>
    <t>Кофеварка Sencor SES 4010SS</t>
  </si>
  <si>
    <t>Кофеварка Sencor SES 4900SS</t>
  </si>
  <si>
    <t>Кофемашина Sencor SES 7010NP</t>
  </si>
  <si>
    <t>Кофемашина Sencor SES 9010CH</t>
  </si>
  <si>
    <t>Кофемашина Solis Barista Perfetta Plus Black</t>
  </si>
  <si>
    <t>Кофемашина Solis Barista Perfetta Plus Silver</t>
  </si>
  <si>
    <t>Кофеварка Starwind STD0610</t>
  </si>
  <si>
    <t>Кофеварка Starwind STD0611</t>
  </si>
  <si>
    <t>Кофеварка Tristar CM-2275</t>
  </si>
  <si>
    <t>Кофемашина Melitta F 270-100 Caffeo Avanza Titan</t>
  </si>
  <si>
    <t>Bosch 00311813/311981 набор чистящих средств для ухода за кофемашинами</t>
  </si>
  <si>
    <t>Bosch 00311864 таблетки для удаления накипи, для кофемашин и чайников, 10 шт.</t>
  </si>
  <si>
    <t>Bosch 00312096 таблетки для чистки кофемашин, 10 шт</t>
  </si>
  <si>
    <t>Bosch 00576165 контейнер для молока для кофемашины</t>
  </si>
  <si>
    <t>Bosch 17000705 фильтр для воды для кофемашин серий TCA7, TES5/6/7/8, CTL6</t>
  </si>
  <si>
    <t>Bosch 17000706 фильтр для воды для кофемашин, 3 шт.</t>
  </si>
  <si>
    <t>Philips CA6700/10 очиститель от накипи для эспрессо-кофемашин</t>
  </si>
  <si>
    <t>Philips CA6702/10 картридж фильтра для воды</t>
  </si>
  <si>
    <t>Philips CA6705/10 очищающие таблетки для кофемашин, 6шт</t>
  </si>
  <si>
    <t>Кофемолка Bosch MKM6000</t>
  </si>
  <si>
    <t>Кофемолка Bosch MKM6003</t>
  </si>
  <si>
    <t>Кофемолка Bosch TSM6A011W</t>
  </si>
  <si>
    <t>Кофемолка Bosch TSM6A017C</t>
  </si>
  <si>
    <t>Кофемолка Caso Coffee &amp; Kitchen Flavour</t>
  </si>
  <si>
    <t>Кофемолка ENDEVER Costa-1052</t>
  </si>
  <si>
    <t>Кофемолка ENDEVER Costa-1053</t>
  </si>
  <si>
    <t>Кофемолка ENDEVER Costa-1054</t>
  </si>
  <si>
    <t>Кофемолка ENDEVER Costa-1058</t>
  </si>
  <si>
    <t>Кофемолка ENDEVER Costa-1059</t>
  </si>
  <si>
    <t>Кофемолка Galaxy GL0900 White</t>
  </si>
  <si>
    <t>Кофемолка Galaxy GL0902</t>
  </si>
  <si>
    <t>Кофемолка Galaxy GL0905</t>
  </si>
  <si>
    <t>Кофемолка Galaxy GL0906</t>
  </si>
  <si>
    <t>Кофемолка Gorenje SMK150W</t>
  </si>
  <si>
    <t>Кофемолка Irit IR-5303</t>
  </si>
  <si>
    <t>Кофемолка Irit IR-5304</t>
  </si>
  <si>
    <t>Кофемолка Kitfort КТ-723</t>
  </si>
  <si>
    <t>Кофемолка Kitfort КТ-744</t>
  </si>
  <si>
    <t>Кофемолка Kitfort КТ-748</t>
  </si>
  <si>
    <t>Кофемолка Kitfort КТ-749</t>
  </si>
  <si>
    <t>Кофемолка Profi Cook PC-EKM 1205</t>
  </si>
  <si>
    <t>Кофемолка Profi Cook PC-КSW 1021</t>
  </si>
  <si>
    <t>Кофемолка REDMOND RCG-1603</t>
  </si>
  <si>
    <t>Кофемолка REDMOND RCG-CBM1604</t>
  </si>
  <si>
    <t>Кофемолка REDMOND RCG-M1606</t>
  </si>
  <si>
    <t>Кофемолка REDMOND RCG-M1608</t>
  </si>
  <si>
    <t>Кофемолка REDMOND RCG-M1609</t>
  </si>
  <si>
    <t>Кофемолка Rommelsbacher EGK 200</t>
  </si>
  <si>
    <t>Кофемолка Rommelsbacher EKM 120</t>
  </si>
  <si>
    <t>Кофемолка Rommelsbacher EKM 125</t>
  </si>
  <si>
    <t>Кофемолка Rommelsbacher EKM 200</t>
  </si>
  <si>
    <t>Кофемолка Sencor SCG 1050BK</t>
  </si>
  <si>
    <t>Кофемолка Sencor SCG 1050WH</t>
  </si>
  <si>
    <t>Кофемолка Sencor SCG 2050RD</t>
  </si>
  <si>
    <t>Кофемолка Sencor SCG 2051BK</t>
  </si>
  <si>
    <t>Кофемолка Sencor SCG 2052WH</t>
  </si>
  <si>
    <t>Кофемолка Sencor SCG 3050SS</t>
  </si>
  <si>
    <t>Кофемолка Sencor SCG 5050BK</t>
  </si>
  <si>
    <t>Кофемолка Sencor SCG 6050SS</t>
  </si>
  <si>
    <t>Кофемолка Starwind SGP3612 Silver</t>
  </si>
  <si>
    <t>Кофемолка Unit UCG-112</t>
  </si>
  <si>
    <t>Кофемолка Unit UCG-113</t>
  </si>
  <si>
    <t>Кофемолка Zelmer ZCG7325</t>
  </si>
  <si>
    <t>Кофемолка Zelmer ZCG7425</t>
  </si>
  <si>
    <t>Кухонные весы BBK KS106G Black/Red</t>
  </si>
  <si>
    <t>Кухонные весы BBK KS107G Black/Red</t>
  </si>
  <si>
    <t>Кухонные весы Beurer KS26 Silver</t>
  </si>
  <si>
    <t>Кухонные весы Caso I10</t>
  </si>
  <si>
    <t>Кухонные весы Caso Kitchen Ecostyle</t>
  </si>
  <si>
    <t>Кухонные весы Caso Kitchen Energy</t>
  </si>
  <si>
    <t>Кухонные весы Clatronic KW 3412 Stailess Steel</t>
  </si>
  <si>
    <t>Кухонные весы ECON ECO-BS102K</t>
  </si>
  <si>
    <t>Кухонные весы ENDEVER Chief-500</t>
  </si>
  <si>
    <t>Кухонные весы ENDEVER Chief-501</t>
  </si>
  <si>
    <t>Кухонные весы ENDEVER Chief-502</t>
  </si>
  <si>
    <t>Кухонные весы ENDEVER Chief-505</t>
  </si>
  <si>
    <t>Кухонные весы ENDEVER Chief-506</t>
  </si>
  <si>
    <t>Кухонные весы ENDEVER Chief-507</t>
  </si>
  <si>
    <t>Кухонные весы ENDEVER Chief-509</t>
  </si>
  <si>
    <t>Кухонные весы ENDEVER Chief-534</t>
  </si>
  <si>
    <t>Кухонные весы ENDEVER Chief-536</t>
  </si>
  <si>
    <t>Кухонные весы ENDEVER Chief-537</t>
  </si>
  <si>
    <t>Кухонные весы ENDEVER Chief-538</t>
  </si>
  <si>
    <t>Кухонные весы ENDEVER SkyLine KS-522</t>
  </si>
  <si>
    <t>Кухонные весы ENDEVER SkyLine KS-523</t>
  </si>
  <si>
    <t>Кухонные весы ENDEVER SkyLine KS-525</t>
  </si>
  <si>
    <t>Кухонные весы ENDEVER SkyLine KS-526</t>
  </si>
  <si>
    <t>Кухонные весы ENDEVER SkyLine KS-527</t>
  </si>
  <si>
    <t>Кухонные весы ENDEVER SkyLine KS-528</t>
  </si>
  <si>
    <t>Кухонные весы ENDEVER SkyLine KS-530</t>
  </si>
  <si>
    <t>Кухонные весы ENDEVER SkyLine KS-531</t>
  </si>
  <si>
    <t>Кухонные весы Galaxy GL2802</t>
  </si>
  <si>
    <t>Кухонные весы Galaxy GL2803</t>
  </si>
  <si>
    <t>Кухонные весы Galaxy GL2804</t>
  </si>
  <si>
    <t>Кухонные весы Galaxy GL2805</t>
  </si>
  <si>
    <t>Кухонные весы Galaxy GL2808</t>
  </si>
  <si>
    <t>Кухонные весы Galaxy GL2830</t>
  </si>
  <si>
    <t>Кухонные весы Galaxy GL2831 Black</t>
  </si>
  <si>
    <t>Кухонные весы Galaxy GL2831 White</t>
  </si>
  <si>
    <t>Кухонные весы GOODHELPER KS-S03 Blue</t>
  </si>
  <si>
    <t>Кухонные весы GOODHELPER KS-S03 Green</t>
  </si>
  <si>
    <t>Кухонные весы GOODHELPER KS-S03 Orange</t>
  </si>
  <si>
    <t>Кухонные весы Irit IR-7118</t>
  </si>
  <si>
    <t>Кухонные весы Irit IR-7119 White</t>
  </si>
  <si>
    <t>Кухонные весы Irit IR-7122</t>
  </si>
  <si>
    <t>Кухонные весы Irit IR-7125</t>
  </si>
  <si>
    <t>Кухонные весы Irit IR-7131</t>
  </si>
  <si>
    <t>Кухонные весы Irit IR-7238</t>
  </si>
  <si>
    <t>Кухонные весы Irit IR-7239</t>
  </si>
  <si>
    <t>Кухонные весы Irit IR-7245</t>
  </si>
  <si>
    <t>Кухонные весы Polaris PKS0539DMT</t>
  </si>
  <si>
    <t>Кухонные весы Polaris PKS0545D</t>
  </si>
  <si>
    <t>Кухонные весы Polaris PKS1068DG Raspberry</t>
  </si>
  <si>
    <t>Кухонные весы Profi Cook PC-KW 1040</t>
  </si>
  <si>
    <t>Кухонные весы Profi Cook PC-KW 1061</t>
  </si>
  <si>
    <t>Кухонные весы Profi Cook PC-KW 1158 BT Inox</t>
  </si>
  <si>
    <t>Кухонные весы REDMOND RS-736 Flowers</t>
  </si>
  <si>
    <t>Кухонные весы REDMOND RS-758</t>
  </si>
  <si>
    <t>Кухонные весы REDMOND RS-CBM727 Black</t>
  </si>
  <si>
    <t>Кухонные весы REDMOND RS-M723 Silver</t>
  </si>
  <si>
    <t>Кухонные весы REDMOND RS-M731</t>
  </si>
  <si>
    <t>Кухонные весы REDMOND RS-M732</t>
  </si>
  <si>
    <t>Кухонные весы Scarlett SC-KS57P45</t>
  </si>
  <si>
    <t>Кухонные весы Scarlett SC-KS57P57</t>
  </si>
  <si>
    <t>Кухонные весы Sencor SKS 30WH</t>
  </si>
  <si>
    <t>Кухонные весы Sencor SKS 31GR</t>
  </si>
  <si>
    <t>Кухонные весы Sencor SKS 32BL</t>
  </si>
  <si>
    <t>Кухонные весы Sencor SKS 33OR</t>
  </si>
  <si>
    <t>Кухонные весы Sencor SKS 34RD</t>
  </si>
  <si>
    <t>Кухонные весы Sencor SKS 37GG</t>
  </si>
  <si>
    <t>Кухонные весы Sencor SKS 38RS</t>
  </si>
  <si>
    <t>Кухонные весы Sencor SKS 5022BL</t>
  </si>
  <si>
    <t>Кухонные весы Sencor SKS 6500BK</t>
  </si>
  <si>
    <t>Кухонные весы Starwind SSK3377</t>
  </si>
  <si>
    <t>Кухонные весы Starwind SSK4171</t>
  </si>
  <si>
    <t>Кухонные весы Starwind SSK6673</t>
  </si>
  <si>
    <t>Кухонные весы Supra BSS-4201N</t>
  </si>
  <si>
    <t>Кухонные весы Zelmer ZKS1450</t>
  </si>
  <si>
    <t>Кухонные весы Zelmer ZKS1451</t>
  </si>
  <si>
    <t>Кухонные весы Аксион ВКЕ-21</t>
  </si>
  <si>
    <t>Кухонные весы Аксион ВКЕ-22</t>
  </si>
  <si>
    <t>Кухонный комбайн Bomann KM 398 CB Titan</t>
  </si>
  <si>
    <t>Кухонный комбайн Bomann KM 6009 CB Red</t>
  </si>
  <si>
    <t>Кухонный комбайн Bomann KM 6009 CB Titan</t>
  </si>
  <si>
    <t>Кухонный комбайн Bosch MC812W501</t>
  </si>
  <si>
    <t>Кухонный комбайн Bosch MCM3110W</t>
  </si>
  <si>
    <t>Кухонный комбайн Bosch MCM3200W</t>
  </si>
  <si>
    <t>Кухонный комбайн Bosch MCM3401M</t>
  </si>
  <si>
    <t>Кухонный комбайн Bosch MCM4000</t>
  </si>
  <si>
    <t>Измельчитель Bosch MMR08A1</t>
  </si>
  <si>
    <t>Измельчитель Bosch MMR08R2</t>
  </si>
  <si>
    <t>Измельчитель Bosch MMR15A1</t>
  </si>
  <si>
    <t>Измельчитель Bosch MMRP1000</t>
  </si>
  <si>
    <t>Кухонный комбайн Bosch MUM4406</t>
  </si>
  <si>
    <t>Кухонный комбайн Bosch MUM4426</t>
  </si>
  <si>
    <t>Кухонный комбайн Bosch MUM44R1</t>
  </si>
  <si>
    <t>Кухонный комбайн Bosch MUM4657</t>
  </si>
  <si>
    <t>Кухонный комбайн Bosch MUM4856EU</t>
  </si>
  <si>
    <t>Кухонный комбайн Bosch MUM54230</t>
  </si>
  <si>
    <t>Кухонный комбайн Bosch MUM54A00</t>
  </si>
  <si>
    <t>Кухонный комбайн Bosch MUM58243</t>
  </si>
  <si>
    <t>Кухонный комбайн Bosch MUM58420</t>
  </si>
  <si>
    <t>Кухонный комбайн Bosch MUM58K20</t>
  </si>
  <si>
    <t>Кухонный комбайн Bosch MUM59343</t>
  </si>
  <si>
    <t>Кухонный комбайн Bosch MUM59M55</t>
  </si>
  <si>
    <t>Кухонный комбайн Bosch MUMP1000</t>
  </si>
  <si>
    <t>Кухонный комбайн Bosch MUMS2AW00</t>
  </si>
  <si>
    <t>Кухонный комбайн Bosch MUMS2ER01</t>
  </si>
  <si>
    <t>Кухонный комбайн Bosch MUMS2EW00</t>
  </si>
  <si>
    <t>Кухонный комбайн Bosch MUMS2VM00</t>
  </si>
  <si>
    <t>Кухонный комбайн Braun FP 5150</t>
  </si>
  <si>
    <t>Измельчитель Caso CR4</t>
  </si>
  <si>
    <t>Кухонный комбайн Caso KM 1200 Chef</t>
  </si>
  <si>
    <t>Измельчитель Caso UZ 200</t>
  </si>
  <si>
    <t>Кухонный комбайн Clatronic KM 3709 Red</t>
  </si>
  <si>
    <t>Кухонный комбайн Clatronic KM 3709 Titan</t>
  </si>
  <si>
    <t>Кухонный комбайн Clatronic KM 3711 Blue</t>
  </si>
  <si>
    <t>Кухонный комбайн Clatronic KM 3711 Pink</t>
  </si>
  <si>
    <t>Кухонный комбайн Clatronic KM 3711 Turquoise</t>
  </si>
  <si>
    <t>Кухонный комбайн Clatronic KM 3712 Red</t>
  </si>
  <si>
    <t>Кухонный комбайн Clatronic KM 3712 Titan</t>
  </si>
  <si>
    <t>Измельчитель Clatronic ME 3604</t>
  </si>
  <si>
    <t>Измельчитель Clatronic ME 3673</t>
  </si>
  <si>
    <t>Кухонный комбайн ENDEVER Sigma 24</t>
  </si>
  <si>
    <t>Кухонный комбайн ENDEVER Sigma 27</t>
  </si>
  <si>
    <t>Кухонный комбайн ENDEVER Sigma 50</t>
  </si>
  <si>
    <t>Измельчитель ENDEVER Sigma-59</t>
  </si>
  <si>
    <t>Измельчитель ENDEVER Sigma-60</t>
  </si>
  <si>
    <t>Измельчитель ENDEVER Sigma-61</t>
  </si>
  <si>
    <t>Измельчитель ENDEVER Sigma-63</t>
  </si>
  <si>
    <t>Измельчитель ENDEVER Sigma-64</t>
  </si>
  <si>
    <t>Измельчитель Galaxy GL2350</t>
  </si>
  <si>
    <t>Измельчитель Galaxy GL2351</t>
  </si>
  <si>
    <t>Измельчитель Galaxy GL2353</t>
  </si>
  <si>
    <t>Измельчитель Galaxy GL2354</t>
  </si>
  <si>
    <t>Измельчитель Galaxy GL2355</t>
  </si>
  <si>
    <t>Измельчитель Galaxy GL2356</t>
  </si>
  <si>
    <t>Измельчитель Galaxy GL2357</t>
  </si>
  <si>
    <t>Измельчитель Galaxy GL2358</t>
  </si>
  <si>
    <t>Кухонный комбайн Gorenje MMC1000RL</t>
  </si>
  <si>
    <t>Кухонный комбайн Gorenje MMC1000RLBK</t>
  </si>
  <si>
    <t>Кухонный комбайн Gorenje MMC1000W</t>
  </si>
  <si>
    <t>Кухонный комбайн Gorenje MMC700W</t>
  </si>
  <si>
    <t>Измельчитель Gorenje S450E Black/Silver</t>
  </si>
  <si>
    <t>Измельчитель Irit IR-5042</t>
  </si>
  <si>
    <t>Измельчитель Kitfort КТ-1318-3</t>
  </si>
  <si>
    <t>Измельчитель Kitfort КТ-1321</t>
  </si>
  <si>
    <t>Кухонный комбайн Kitfort КТ-1349</t>
  </si>
  <si>
    <t>Кухонный комбайн Kitfort КТ-1350</t>
  </si>
  <si>
    <t>Кухонный комбайн Kitfort КТ-1354</t>
  </si>
  <si>
    <t>Кухонный комбайн Kitfort КТ-1370</t>
  </si>
  <si>
    <t>Измельчитель Kitfort КТ-1378</t>
  </si>
  <si>
    <t>Измельчитель Kitfort КТ-1385</t>
  </si>
  <si>
    <t>Кухонный комбайн Kitfort КТ-1395</t>
  </si>
  <si>
    <t>Измельчитель Moulinex DJ654110</t>
  </si>
  <si>
    <t>Измельчитель Moulinex DJ755G32</t>
  </si>
  <si>
    <t>Кухонный комбайн Philips HR7320</t>
  </si>
  <si>
    <t>Кухонный комбайн Profi Cook PC-KM 1151</t>
  </si>
  <si>
    <t>Кухонный комбайн Profi Cook PC-KM 1188</t>
  </si>
  <si>
    <t>Кухонный комбайн Profi Cook PC-KM 1189</t>
  </si>
  <si>
    <t>Измельчитель Profi Cook PC-MZ 1150 inox</t>
  </si>
  <si>
    <t>Кухонный комбайн REDMOND RFP-3909</t>
  </si>
  <si>
    <t>Кухонный комбайн REDMOND RKM-4045</t>
  </si>
  <si>
    <t>Измельчитель Rommelsbacher MZ 400</t>
  </si>
  <si>
    <t>Кухонный комбайн Sencor STM 3730SL</t>
  </si>
  <si>
    <t>Кухонный комбайн Sencor STM 6352BL</t>
  </si>
  <si>
    <t>Измельчитель Steba MG 500 Black</t>
  </si>
  <si>
    <t>Измельчитель Tristar BL-4019</t>
  </si>
  <si>
    <t>Измельчитель Kitfort КТ-3001</t>
  </si>
  <si>
    <t>Измельчитель Kitfort КТ-3012</t>
  </si>
  <si>
    <t>Измельчитель Kitfort КТ-3013</t>
  </si>
  <si>
    <t>Кухонный комбайн Kitfort КТ-1398-1</t>
  </si>
  <si>
    <t>Кухонный комбайн Kitfort КТ-1398-2</t>
  </si>
  <si>
    <t>Кухонный комбайн Kitfort КТ-1398-3</t>
  </si>
  <si>
    <t>Кухонный комбайн Kitfort КТ-1398-4</t>
  </si>
  <si>
    <t>Bosch 00577495 насадки для кухонных комбайнов серии MUM5</t>
  </si>
  <si>
    <t>Диск-терка Bosch MCZ1RS1 для картофельных драников, подходит для MCM2050/MCM2150</t>
  </si>
  <si>
    <t>Диск-терка Bosch MUZ45KP1 для картофельных драников, подходит для MUM4, MUM5 и MUM8</t>
  </si>
  <si>
    <t>Диск-терка Bosch MUZ45RS1 для кухонных комбайнов Bosch серий MUM4 и MUM5</t>
  </si>
  <si>
    <t>Насадка-блендер Bosch MUZ4MX2 для кухонных комбайнов серии MUM4</t>
  </si>
  <si>
    <t>Bosch MUZ5BS1 набор насадок для кухонных комбайнов</t>
  </si>
  <si>
    <t>Bosch MUZ5MM1 набор насадок для кухонных комбайнов</t>
  </si>
  <si>
    <t>Bosch MUZ8NV1 насадка для приготовления лазаньи, подходит для кухонных комбайнов Bosch MUM8</t>
  </si>
  <si>
    <t>Bosch MUZS2FWW насадка-мясорубка для кухонного комбайна</t>
  </si>
  <si>
    <t>Ломтерезка Bomann MA 451 CB</t>
  </si>
  <si>
    <t>Ломтерезка Clatronic AS 2958</t>
  </si>
  <si>
    <t>Ломтерезка Gorenje R607A</t>
  </si>
  <si>
    <t>Микроволновая печь BBK 17MWS-782M/B</t>
  </si>
  <si>
    <t>Микроволновая печь BBK 20MWG-732T/B-M</t>
  </si>
  <si>
    <t>Микроволновая печь BBK 20MWG-733T/BS-M</t>
  </si>
  <si>
    <t>Микроволновая печь BBK 20MWG-735S/W</t>
  </si>
  <si>
    <t>Микроволновая печь BBK 20MWG-736S/BS</t>
  </si>
  <si>
    <t>Микроволновая печь BBK 20MWG-738M/W</t>
  </si>
  <si>
    <t>Микроволновая печь BBK 20MWG-739M/B</t>
  </si>
  <si>
    <t>Микроволновая печь BBK 20MWG-740M/S</t>
  </si>
  <si>
    <t>Микроволновая печь BBK 20MWG-742T/W</t>
  </si>
  <si>
    <t>Микроволновая печь BBK 20MWG-743M/W</t>
  </si>
  <si>
    <t>Микроволновая печь BBK 20MWS-703M/W</t>
  </si>
  <si>
    <t>Микроволновая печь BBK 20MWS-705M/W</t>
  </si>
  <si>
    <t>Микроволновая печь BBK 20MWS-706M/B</t>
  </si>
  <si>
    <t>Микроволновая печь BBK 20MWS-707M/S</t>
  </si>
  <si>
    <t>Микроволновая печь BBK 20MWS-708M/BS</t>
  </si>
  <si>
    <t>Микроволновая печь BBK 20MWS-710M/W</t>
  </si>
  <si>
    <t>Микроволновая печь BBK 20MWS-711M/WS</t>
  </si>
  <si>
    <t>Микроволновая печь BBK 20MWS-712M/WB</t>
  </si>
  <si>
    <t>Микроволновая печь BBK 20MWS-713M/W</t>
  </si>
  <si>
    <t>Микроволновая печь BBK 20MWS-714M/S</t>
  </si>
  <si>
    <t>Микроволновая печь BBK 20MWS-715M/W</t>
  </si>
  <si>
    <t>Микроволновая печь BBK 20MWS-717M/B</t>
  </si>
  <si>
    <t>Микроволновая печь BBK 20MWS-719T/W</t>
  </si>
  <si>
    <t>Микроволновая печь BBK 20MWS-721T/BS-M</t>
  </si>
  <si>
    <t>Микроволновая печь BBK 20MWS-722T/B-M</t>
  </si>
  <si>
    <t>Микроволновая печь BBK 20MWS-729S/BS</t>
  </si>
  <si>
    <t>Микроволновая печь BBK 20MWS-770S/W</t>
  </si>
  <si>
    <t>Микроволновая печь BBK 20MWS-771M/W-M</t>
  </si>
  <si>
    <t>Микроволновая печь BBK 20MWS-772M/S-M</t>
  </si>
  <si>
    <t>Микроволновая печь BBK 20MWS-773M/B-M</t>
  </si>
  <si>
    <t>Микроволновая печь BBK 20MWS-779S/B</t>
  </si>
  <si>
    <t>Микроволновая печь BBK 20MWS-803M/W</t>
  </si>
  <si>
    <t>Микроволновая печь BBK 20MWS-804M/WS</t>
  </si>
  <si>
    <t>Микроволновая печь BBK 23MWC-881T/B-M</t>
  </si>
  <si>
    <t>Микроволновая печь BBK 23MWG-845M/WS</t>
  </si>
  <si>
    <t>Микроволновая печь BBK 23MWG-850T/B-M</t>
  </si>
  <si>
    <t>Микроволновая печь BBK 23MWG-851T/B</t>
  </si>
  <si>
    <t>Микроволновая печь BBK 23MWG-923M/BX</t>
  </si>
  <si>
    <t>Микроволновая печь BBK 23MWG-930S/BW</t>
  </si>
  <si>
    <t>Микроволновая печь BBK 23MWS-828T/B</t>
  </si>
  <si>
    <t>Микроволновая печь BBK 23MWS-915S/W</t>
  </si>
  <si>
    <t>Микроволновая печь BBK 23MWS-916S/BW</t>
  </si>
  <si>
    <t>Микроволновая печь BBK 23MWS-929M/BX</t>
  </si>
  <si>
    <t>Микроволновая печь BBK 25MWC-990T/S-M</t>
  </si>
  <si>
    <t>Микроволновая печь BBK 25MWC-991T/B</t>
  </si>
  <si>
    <t>Микроволновая печь BBK 25MWC-992T/WB</t>
  </si>
  <si>
    <t>Микроволновая печь BBK 25MWI-939T/B</t>
  </si>
  <si>
    <t>Микроволновая печь BBK 25MWS-970T/WB</t>
  </si>
  <si>
    <t>Микроволновая печь Bosch FFM553MW0</t>
  </si>
  <si>
    <t>Микроволновая печь BQ Mobile MWO 20000GT/W</t>
  </si>
  <si>
    <t>Микроволновая печь BQ Mobile MWO 20001ST/W</t>
  </si>
  <si>
    <t>Микроволновая печь BQ Mobile MWO 20003ST/B</t>
  </si>
  <si>
    <t>Микроволновая печь BQ Mobile MWO 20003ST/S</t>
  </si>
  <si>
    <t>Микроволновая печь BQ Mobile MWO 20003ST/W</t>
  </si>
  <si>
    <t>Микроволновая печь Braun MWB-20D03B</t>
  </si>
  <si>
    <t>Микроволновая печь Braun MWB-20D03P</t>
  </si>
  <si>
    <t>Микроволновая печь Braun MWB-20D03R</t>
  </si>
  <si>
    <t>Микроволновая печь Braun MWB-20M14BLG</t>
  </si>
  <si>
    <t>Микроволновая печь Candy CDS20W</t>
  </si>
  <si>
    <t>Микроволновая печь Candy CMG2071DS</t>
  </si>
  <si>
    <t>Микроволновая печь Candy CMS20W</t>
  </si>
  <si>
    <t>Микроволновая печь Candy CMW2070DW</t>
  </si>
  <si>
    <t>Микроволновая печь Candy CMXG20DR</t>
  </si>
  <si>
    <t>Микроволновая печь Candy CMXG20DS</t>
  </si>
  <si>
    <t>Микроволновая печь Candy CMXG22DS</t>
  </si>
  <si>
    <t>Микроволновая печь Candy CMXG22DW</t>
  </si>
  <si>
    <t>Микроволновая печь Candy CMXG25DCW</t>
  </si>
  <si>
    <t>Микроволновая печь Candy CMXG30DS</t>
  </si>
  <si>
    <t>Микроволновая печь Candy CMXW20DS</t>
  </si>
  <si>
    <t>Микроволновая печь Candy CMXW20DW</t>
  </si>
  <si>
    <t>Микроволновая печь Candy CMXW22DS</t>
  </si>
  <si>
    <t>Микроволновая печь Candy CMXW22DW</t>
  </si>
  <si>
    <t>Микроволновая печь Candy CPMW2070S</t>
  </si>
  <si>
    <t>Микроволновая печь Caso BMCG 25</t>
  </si>
  <si>
    <t>Микроволновая печь Caso BMG 20 Ceramic</t>
  </si>
  <si>
    <t>Микроволновая печь Caso BMG 30</t>
  </si>
  <si>
    <t>Микроволновая печь Caso HCMG25</t>
  </si>
  <si>
    <t>Микроволновая печь Caso IMCG 25</t>
  </si>
  <si>
    <t>Микроволновая печь Caso M20 Ecostyle</t>
  </si>
  <si>
    <t>Микроволновая печь Caso MCG 25 Ceramic Chef</t>
  </si>
  <si>
    <t>Микроволновая печь Caso MCG 25 Chef</t>
  </si>
  <si>
    <t>Микроволновая печь Caso MG 20 Menu</t>
  </si>
  <si>
    <t>Микроволновая печь Caso MG 25 Ceramic Menu</t>
  </si>
  <si>
    <t>Микроволновая печь Caso MIG 25</t>
  </si>
  <si>
    <t>Микроволновая печь Caso MIG 25 Ceramic</t>
  </si>
  <si>
    <t>Микроволновая печь Caso SMG20</t>
  </si>
  <si>
    <t>Микроволновая печь Daewoo KOR-664K</t>
  </si>
  <si>
    <t>Микроволновая печь Daewoo KOR-7707S</t>
  </si>
  <si>
    <t>Микроволновая печь Daewoo KOR-7717C</t>
  </si>
  <si>
    <t>Микроволновая печь ECON ECO-2031M</t>
  </si>
  <si>
    <t>Микроволновая печь ECON ECO-2035M</t>
  </si>
  <si>
    <t>Микроволновая печь ECON ECO-2065D</t>
  </si>
  <si>
    <t>Микроволновая печь ENDEVER Danko 2008</t>
  </si>
  <si>
    <t>Микроволновая печь Galanz MOG-2002M</t>
  </si>
  <si>
    <t>Микроволновая печь Galanz MOG-2003M</t>
  </si>
  <si>
    <t>Микроволновая печь Galanz MOG-2004M</t>
  </si>
  <si>
    <t>Микроволновая печь Galanz MOG-2041S</t>
  </si>
  <si>
    <t>Микроволновая печь Galanz MOG-2042S</t>
  </si>
  <si>
    <t>Микроволновая печь Galanz MOG-2071D</t>
  </si>
  <si>
    <t>Микроволновая печь Galaxy GL2600</t>
  </si>
  <si>
    <t>Микроволновая печь Gorenje MO20E1S</t>
  </si>
  <si>
    <t>Микроволновая печь Gorenje MO20E2W</t>
  </si>
  <si>
    <t>Микроволновая печь Gorenje MO20MW White</t>
  </si>
  <si>
    <t>Микроволновая печь Gorenje MO20S4W</t>
  </si>
  <si>
    <t>Микроволновая печь Gorenje MO235SYB</t>
  </si>
  <si>
    <t>Микроволновая печь Gorenje MO235SYW</t>
  </si>
  <si>
    <t>Микроволновая печь Gorenje MO23A4X</t>
  </si>
  <si>
    <t>Микроволновая печь Gorenje MO4250CLI Ivory</t>
  </si>
  <si>
    <t>Микроволновая печь Horizont 20MW700-1378 BIS</t>
  </si>
  <si>
    <t>Микроволновая печь Horizont 20MW700-1378AAB</t>
  </si>
  <si>
    <t>Микроволновая печь Horizont 20MW700-1378B</t>
  </si>
  <si>
    <t>Микроволновая печь Horizont 20MW700-1378BLS</t>
  </si>
  <si>
    <t>Микроволновая печь Horizont 20MW700-1378DMW</t>
  </si>
  <si>
    <t>Микроволновая печь Horizont 20MW700-1478AAB</t>
  </si>
  <si>
    <t>Микроволновая печь Horizont 20MW800-1378</t>
  </si>
  <si>
    <t>Микроволновая печь Horizont 25MW900-1479DKB</t>
  </si>
  <si>
    <t>Микроволновая печь Kraft KF20MW7S-200M</t>
  </si>
  <si>
    <t>Микроволновая печь Kraft KF20MW7S-300D</t>
  </si>
  <si>
    <t>Микроволновая печь Kraft KF20MW7W-101M</t>
  </si>
  <si>
    <t>Микроволновая печь Kraft KF20MW7W-102M</t>
  </si>
  <si>
    <t>Микроволновая печь Kraft KF20MW7W-301M</t>
  </si>
  <si>
    <t>Микроволновая печь LG MS20R42D</t>
  </si>
  <si>
    <t>Микроволновая печь Midea AG820CP2-S</t>
  </si>
  <si>
    <t>Микроволновая печь Midea AG820CWW-W</t>
  </si>
  <si>
    <t>Микроволновая печь Midea AG820NN1-B</t>
  </si>
  <si>
    <t>Микроволновая печь Midea AG820NN1-S</t>
  </si>
  <si>
    <t>Микроволновая печь Midea AM720S220-B</t>
  </si>
  <si>
    <t>Микроволновая печь Midea AM820CMF Silver</t>
  </si>
  <si>
    <t>Микроволновая печь Midea AM820CUK-W</t>
  </si>
  <si>
    <t>Микроволновая печь Midea AM823AM9-B</t>
  </si>
  <si>
    <t>Микроволновая печь Midea EM720CKE</t>
  </si>
  <si>
    <t>Микроволновая печь Midea EM720CKL-S</t>
  </si>
  <si>
    <t>Микроволновая печь Midea MM720C4E-W</t>
  </si>
  <si>
    <t>Микроволновая печь Midea MM720CFB</t>
  </si>
  <si>
    <t>Микроволновая печь Midea MM720CY6-W</t>
  </si>
  <si>
    <t>Микроволновая печь Midea MM820CXX-W</t>
  </si>
  <si>
    <t>Микроволновая печь NATIONAL NK-MW114M20</t>
  </si>
  <si>
    <t>Микроволновая печь NATIONAL NK-MW165S20</t>
  </si>
  <si>
    <t>Микроволновая печь Orion МП20ЛБ-М305</t>
  </si>
  <si>
    <t>Микроволновая печь Panasonic NN-CD565BZPE</t>
  </si>
  <si>
    <t>Микроволновая печь Panasonic NN-DS596MZPE</t>
  </si>
  <si>
    <t>Микроволновая печь Panasonic NN-GD37HBZPE</t>
  </si>
  <si>
    <t>Микроволновая печь Panasonic NN-GT261WZPE</t>
  </si>
  <si>
    <t>Микроволновая печь Panasonic NN-GT352WZPE</t>
  </si>
  <si>
    <t>Микроволновая печь Panasonic NN-SM221WZPE</t>
  </si>
  <si>
    <t>Микроволновая печь Panasonic NN-ST251WZPE</t>
  </si>
  <si>
    <t>Микроволновая печь REDMOND RM-2001</t>
  </si>
  <si>
    <t>Микроволновая печь Samsung GE83KRW-1</t>
  </si>
  <si>
    <t>Микроволновая печь Samsung GE83MRTS</t>
  </si>
  <si>
    <t>Микроволновая печь Samsung GE83XR</t>
  </si>
  <si>
    <t>Микроволновая печь Samsung GE88SUT</t>
  </si>
  <si>
    <t>Микроволновая печь Samsung GE88SUW</t>
  </si>
  <si>
    <t>Микроволновая печь Samsung MC28H5013AW</t>
  </si>
  <si>
    <t>Микроволновая печь Samsung ME81KRW-1</t>
  </si>
  <si>
    <t>Микроволновая печь Samsung ME83ARW</t>
  </si>
  <si>
    <t>Микроволновая печь Samsung ME83KRW-1</t>
  </si>
  <si>
    <t>Микроволновая печь Samsung ME83XR</t>
  </si>
  <si>
    <t>Микроволновая печь Samsung ME88SUG</t>
  </si>
  <si>
    <t>Микроволновая печь Samsung ME88SUW</t>
  </si>
  <si>
    <t>Микроволновая печь Samsung MG23K3515AK</t>
  </si>
  <si>
    <t>Микроволновая печь Samsung MG23K3614AK</t>
  </si>
  <si>
    <t>Микроволновая печь Samsung MG23K3614AW</t>
  </si>
  <si>
    <t>Микроволновая печь Samsung MG23T5018AE</t>
  </si>
  <si>
    <t>Микроволновая печь Samsung MG23T5018AP</t>
  </si>
  <si>
    <t>Микроволновая печь Samsung MS23K3515AK</t>
  </si>
  <si>
    <t>Микроволновая печь Samsung MS23K3515AS</t>
  </si>
  <si>
    <t>Микроволновая печь Samsung MS23K3614AK</t>
  </si>
  <si>
    <t>Микроволновая печь Samsung MS23K3614AS</t>
  </si>
  <si>
    <t>Микроволновая печь Samsung MS23K3614AW</t>
  </si>
  <si>
    <t>Микроволновая печь Samsung MS23T5018AK</t>
  </si>
  <si>
    <t>Микроволновая печь Samsung MS23T5018AP</t>
  </si>
  <si>
    <t>Микроволновая печь Samsung MS30T5018AG</t>
  </si>
  <si>
    <t>Микроволновая печь Samsung MS30T5018AP</t>
  </si>
  <si>
    <t>Микроволновая печь Samsung MS30T5018AW</t>
  </si>
  <si>
    <t>Микроволновая печь Sharp R2000RK</t>
  </si>
  <si>
    <t>Микроволновая печь Sharp R2000RW</t>
  </si>
  <si>
    <t>Микроволновая печь Sharp R2772RK</t>
  </si>
  <si>
    <t>Микроволновая печь Sharp R2800RK</t>
  </si>
  <si>
    <t>Микроволновая печь Sharp R2800RSL</t>
  </si>
  <si>
    <t>Микроволновая печь Sharp R2852RSL</t>
  </si>
  <si>
    <t>Микроволновая печь Sharp R2852RW</t>
  </si>
  <si>
    <t>Микроволновая печь Sharp R6000RK</t>
  </si>
  <si>
    <t>Микроволновая печь Sharp R6800RK</t>
  </si>
  <si>
    <t>Микроволновая печь Sharp R6800RSL</t>
  </si>
  <si>
    <t>Микроволновая печь Sharp R7852RSL</t>
  </si>
  <si>
    <t>Микроволновая печь Shivaki SMW2012GMW</t>
  </si>
  <si>
    <t>Микроволновая печь Shivaki SMW2012MW</t>
  </si>
  <si>
    <t>Микроволновая печь Shivaki SMW2020MW</t>
  </si>
  <si>
    <t>Микроволновая печь Shivaki SMW2022ES</t>
  </si>
  <si>
    <t>Микроволновая печь Shivaki SMW2024MG</t>
  </si>
  <si>
    <t>Микроволновая печь Shivaki SMW2036EB</t>
  </si>
  <si>
    <t>Микроволновая печь Shivaki SMW2036EBG</t>
  </si>
  <si>
    <t>Микроволновая печь Shivaki SMW2518MW</t>
  </si>
  <si>
    <t>Микроволновая печь Starwind SMW2120 White</t>
  </si>
  <si>
    <t>Микроволновая печь Starwind SMW2320 White</t>
  </si>
  <si>
    <t>Микроволновая печь Starwind SMW2520 Black/Silver</t>
  </si>
  <si>
    <t>Микроволновая печь Starwind SMW2720 White</t>
  </si>
  <si>
    <t>Микроволновая печь Starwind SMW2820</t>
  </si>
  <si>
    <t>Микроволновая печь Starwind SMW3020 White</t>
  </si>
  <si>
    <t>Микроволновая печь Starwind SMW3420 Black</t>
  </si>
  <si>
    <t>Микроволновая печь Supra 18MW25</t>
  </si>
  <si>
    <t>Микроволновая печь Supra 18MW26</t>
  </si>
  <si>
    <t>Микроволновая печь Supra 20MB22</t>
  </si>
  <si>
    <t>Микроволновая печь Supra 20MB55</t>
  </si>
  <si>
    <t>Микроволновая печь Supra 20MS20</t>
  </si>
  <si>
    <t>Микроволновая печь Supra 20MW20</t>
  </si>
  <si>
    <t>Микроволновая печь Supra 20MW21</t>
  </si>
  <si>
    <t>Микроволновая печь Supra 20MW22</t>
  </si>
  <si>
    <t>Микроволновая печь Supra 20MW25</t>
  </si>
  <si>
    <t>Микроволновая печь Supra 20MW30</t>
  </si>
  <si>
    <t>Микроволновая печь Supra 20MW40</t>
  </si>
  <si>
    <t>Микроволновая печь Supra 20MW55</t>
  </si>
  <si>
    <t>Микроволновая печь Supra 20SW25</t>
  </si>
  <si>
    <t>Микроволновая печь Supra 20SW30</t>
  </si>
  <si>
    <t>Микроволновая печь Supra 20SW50</t>
  </si>
  <si>
    <t>Микроволновая печь Supra 20SWG25</t>
  </si>
  <si>
    <t>Микроволновая печь Supra 20SWG50</t>
  </si>
  <si>
    <t>Микроволновая печь Supra 20TS42</t>
  </si>
  <si>
    <t>Микроволновая печь Supra 20TS55</t>
  </si>
  <si>
    <t>Микроволновая печь Supra 20TW42</t>
  </si>
  <si>
    <t>Микроволновая печь Supra MWS-1804MW</t>
  </si>
  <si>
    <t>Holder MWS-2003 Black кронштейн для СВЧ-печи, настенный, фиксированный, до 40 кг</t>
  </si>
  <si>
    <t>Holder MWS-2003 Metallic кронштейн для СВЧ-печи, настенный, фиксированный, до 40 кг</t>
  </si>
  <si>
    <t>Holder MWS-2003 White кронштейн для СВЧ-печи, настенный, фиксированный, до 40 кг</t>
  </si>
  <si>
    <t>Holder MWS-2005 Silver кронштейн для СВЧ-печи, настенный, фиксированный, до 40 кг</t>
  </si>
  <si>
    <t>Holder MWS-2005 White кронштейн для СВЧ-печи, настенный, фиксированный, до 40 кг</t>
  </si>
  <si>
    <t>Ultramounts UM888B кронштейн для СВЧ-печи, настенный, до 30кг</t>
  </si>
  <si>
    <t>Ultramounts UM888S кронштейн для СВЧ-печи, настенный</t>
  </si>
  <si>
    <t>Ultramounts UM888W кронштейн для СВЧ-печи, настенный</t>
  </si>
  <si>
    <t>Миксер Bosch MFQ3010</t>
  </si>
  <si>
    <t>Миксер Bosch MFQ3555</t>
  </si>
  <si>
    <t>Миксер Bosch MFQ36300Y</t>
  </si>
  <si>
    <t>Миксер Bosch MFQ36440</t>
  </si>
  <si>
    <t>Миксер Bosch MFQ36460</t>
  </si>
  <si>
    <t>Миксер Bosch MFQ36470</t>
  </si>
  <si>
    <t>Миксер Bosch MFQ3650X</t>
  </si>
  <si>
    <t>Миксер Bosch MFQP1000</t>
  </si>
  <si>
    <t>Миксер Braun HM 3000 White</t>
  </si>
  <si>
    <t>Миксер ENDEVER Sigma-18</t>
  </si>
  <si>
    <t>Миксер ENDEVER Sigma-19</t>
  </si>
  <si>
    <t>Миксер ENDEVER Sigma-20</t>
  </si>
  <si>
    <t>Миксер ENDEVER Sigma-25</t>
  </si>
  <si>
    <t>Миксер ENDEVER Sigma-28</t>
  </si>
  <si>
    <t>Миксер ENDEVER SkyLine SM-10 Black</t>
  </si>
  <si>
    <t>Миксер Galaxy GL2200</t>
  </si>
  <si>
    <t>Миксер Galaxy GL2206</t>
  </si>
  <si>
    <t>Миксер Galaxy GL2207</t>
  </si>
  <si>
    <t>Миксер Galaxy GL2208 Black</t>
  </si>
  <si>
    <t>Миксер Galaxy GL2211</t>
  </si>
  <si>
    <t>Миксер Galaxy GL2214</t>
  </si>
  <si>
    <t>Миксер Galaxy GL2215</t>
  </si>
  <si>
    <t>Миксер Galaxy GL2216</t>
  </si>
  <si>
    <t>Миксер Galaxy GL2230 Black</t>
  </si>
  <si>
    <t>Миксер Galaxy GL2230 White</t>
  </si>
  <si>
    <t>Миксер Gorenje M400ORAB</t>
  </si>
  <si>
    <t>Миксер Gorenje M400ORAW</t>
  </si>
  <si>
    <t>Миксер Irit IR-5004 White</t>
  </si>
  <si>
    <t>Миксер Irit IR-5400</t>
  </si>
  <si>
    <t>Миксер Irit IR-5432 Black</t>
  </si>
  <si>
    <t>Миксер Kitfort КТ-1336-3</t>
  </si>
  <si>
    <t>Миксер Kitfort КТ-1353</t>
  </si>
  <si>
    <t>Миксер Kitfort КТ-1357</t>
  </si>
  <si>
    <t>Миксер Kitfort КТ-1369</t>
  </si>
  <si>
    <t>Миксер Kitfort КТ-1391-1</t>
  </si>
  <si>
    <t>Миксер Kitfort КТ-1391-2</t>
  </si>
  <si>
    <t>Миксер Moulinex HM211A11</t>
  </si>
  <si>
    <t>Миксер Philips HR3705</t>
  </si>
  <si>
    <t>Миксер Polaris PHM 5009A</t>
  </si>
  <si>
    <t>Миксер Profi Cook PC-KM 1096</t>
  </si>
  <si>
    <t>Миксер REDMOND RHM-M2108</t>
  </si>
  <si>
    <t>Миксер Starwind SHM-211</t>
  </si>
  <si>
    <t>Миксер Starwind SHM-251</t>
  </si>
  <si>
    <t>Миксер Starwind SHM-261</t>
  </si>
  <si>
    <t>Миксер Starwind SPM5181</t>
  </si>
  <si>
    <t>Миксер Starwind SPM5182</t>
  </si>
  <si>
    <t>Миксер Starwind SPM5183</t>
  </si>
  <si>
    <t>Миксер Starwind SPM5185</t>
  </si>
  <si>
    <t>Миксер Starwind SPM5188</t>
  </si>
  <si>
    <t>Миксер Starwind SPM7161</t>
  </si>
  <si>
    <t>Миксер Starwind SPM8183</t>
  </si>
  <si>
    <t>Миксер Supra MXS-530 White</t>
  </si>
  <si>
    <t>Мини-печь AVEX TR 210 BL</t>
  </si>
  <si>
    <t>Мини-печь BBK OE2344M White</t>
  </si>
  <si>
    <t>Мини-печь BBK OE3070M Black</t>
  </si>
  <si>
    <t>Мини-печь BBK OE3074D</t>
  </si>
  <si>
    <t>Мини-печь BBK OE3076MC Black</t>
  </si>
  <si>
    <t>Мини-печь ECON ECO-GP3221MO</t>
  </si>
  <si>
    <t>Мини-печь ECON ECO-GP3222MO</t>
  </si>
  <si>
    <t>Мини-печь ENDEVER Danko 4025 Black</t>
  </si>
  <si>
    <t>Мини-печь Galaxy GL2613</t>
  </si>
  <si>
    <t>Мини-печь Galaxy GL2614</t>
  </si>
  <si>
    <t>Мини-печь Galaxy GL2617</t>
  </si>
  <si>
    <t>Мини-печь Galaxy GL2620</t>
  </si>
  <si>
    <t>Мини-печь Galaxy GL2623</t>
  </si>
  <si>
    <t>Мини-печь Galaxy GL2624</t>
  </si>
  <si>
    <t>Мини-печь Galaxy GL2627</t>
  </si>
  <si>
    <t>Мини-печь Galaxy GL2628</t>
  </si>
  <si>
    <t>Мини-печь Galaxy GL2629</t>
  </si>
  <si>
    <t>Мини-печь MAUNFELD СEMOA.456.RBG</t>
  </si>
  <si>
    <t>Мини-печь MAUNFELD СEMOA.456.RIB</t>
  </si>
  <si>
    <t>Мини-печь MAUNFELD СEMOA.456.S1</t>
  </si>
  <si>
    <t>Мини-печь MAUNFELD СEMOA.456.W</t>
  </si>
  <si>
    <t>Мини-печь MAUNFELD СEMOB.363.W</t>
  </si>
  <si>
    <t>Мини-печь Moulinex OX464810</t>
  </si>
  <si>
    <t>Мини-печь Panasonic NT-GT1WTQ</t>
  </si>
  <si>
    <t>Мини-печь Rommelsbacher BG 1055/E</t>
  </si>
  <si>
    <t>Мини-печь Rommelsbacher BGE 1580/E</t>
  </si>
  <si>
    <t>Мини-печь Starwind SMO2003</t>
  </si>
  <si>
    <t>Мини-печь Starwind SMO2004</t>
  </si>
  <si>
    <t>Мини-печь Steba G 80/31C.4</t>
  </si>
  <si>
    <t>Мини-печь Steba KB 19</t>
  </si>
  <si>
    <t>Мини-печь Steba KB 28 Eco</t>
  </si>
  <si>
    <t>Мини-печь Steba KB 41 Eco</t>
  </si>
  <si>
    <t>Мини-печь Steba KB A25</t>
  </si>
  <si>
    <t>Мини-печь Supra MTS-3201R</t>
  </si>
  <si>
    <t>Мини-печь Supra MTS-3698</t>
  </si>
  <si>
    <t>Мороженица Clatronic ICM 3581</t>
  </si>
  <si>
    <t>Мороженица Profi Cook PC-ICM 1140</t>
  </si>
  <si>
    <t>Мороженица Rommelsbacher IM 12</t>
  </si>
  <si>
    <t>Мороженица Steba IC 110</t>
  </si>
  <si>
    <t>Мороженица Steba IC 150</t>
  </si>
  <si>
    <t>Мороженица Steba IC 180</t>
  </si>
  <si>
    <t>Мороженица Steba IC 20</t>
  </si>
  <si>
    <t>Мороженица Steba IC 30</t>
  </si>
  <si>
    <t>Мультиварка Bosch MUC24B64RU</t>
  </si>
  <si>
    <t>Мультиварка Caso SV 500</t>
  </si>
  <si>
    <t>Мультиварка Comfee CF-MC9501</t>
  </si>
  <si>
    <t>Мультиварка ENDEVER Vita 100</t>
  </si>
  <si>
    <t>Мультиварка ENDEVER Vita 120</t>
  </si>
  <si>
    <t>Мультиварка ENDEVER Vita 60</t>
  </si>
  <si>
    <t>Мультиварка ENDEVER Vita 85</t>
  </si>
  <si>
    <t>Мультиварка ENDEVER Vita 95</t>
  </si>
  <si>
    <t>Мультиварка ENDEVER Vita 98</t>
  </si>
  <si>
    <t>Мультиварка Galaxy GL2641 Black</t>
  </si>
  <si>
    <t>Мультиварка Galaxy GL2641 White</t>
  </si>
  <si>
    <t>Мультиварка Galaxy GL2643</t>
  </si>
  <si>
    <t>Мультиварка Galaxy GL2645</t>
  </si>
  <si>
    <t>Мультиварка GOODHELPER МС-5111</t>
  </si>
  <si>
    <t>Мультиварка GOODHELPER МС-5115</t>
  </si>
  <si>
    <t>Медленноварка Kitfort КТ-206</t>
  </si>
  <si>
    <t>Медленноварка Kitfort КТ-208</t>
  </si>
  <si>
    <t>Медленноварка Kitfort КТ-209</t>
  </si>
  <si>
    <t>Медленноварка Kitfort КТ-212</t>
  </si>
  <si>
    <t>Медленноварка Kitfort КТ-214</t>
  </si>
  <si>
    <t>Скороварка Kitfort КТ-215</t>
  </si>
  <si>
    <t>Мультиварка Midea MPC-6001</t>
  </si>
  <si>
    <t>Мультиварка Midea MPC-6003</t>
  </si>
  <si>
    <t>Мультиварка Midea MPC-6005</t>
  </si>
  <si>
    <t>Мультиварка Midea MPC-6020</t>
  </si>
  <si>
    <t>Мультиварка Moulinex CE430832</t>
  </si>
  <si>
    <t>Мультиварка Moulinex CE500E32</t>
  </si>
  <si>
    <t>Мультиварка Moulinex MK706A32</t>
  </si>
  <si>
    <t>Мультиварка Philips HD3136</t>
  </si>
  <si>
    <t>Мультиварка Polaris PMC0521</t>
  </si>
  <si>
    <t>Мультиварка Polaris PMC0526</t>
  </si>
  <si>
    <t>Мультиварка Polaris PMC0576ADS</t>
  </si>
  <si>
    <t>Мультиварка Polaris PPC1305AD</t>
  </si>
  <si>
    <t>Мультиварка REDMOND RMC-961S</t>
  </si>
  <si>
    <t>Мультиварка REDMOND RMC-IHM302</t>
  </si>
  <si>
    <t>Мультиварка REDMOND RMC-M22 Black/Silver</t>
  </si>
  <si>
    <t>Мультиварка REDMOND RMC-M225S</t>
  </si>
  <si>
    <t>Мультиварка REDMOND RMC-M227S</t>
  </si>
  <si>
    <t>Мультиварка REDMOND RMC-M25 Black/Silver</t>
  </si>
  <si>
    <t>Мультиварка REDMOND RMC-M252 Silver</t>
  </si>
  <si>
    <t>Мультиварка REDMOND RMC-M38 Black/Silver</t>
  </si>
  <si>
    <t>Мультиварка REDMOND RMC-M4516</t>
  </si>
  <si>
    <t>Мультиварка REDMOND RMC-M90</t>
  </si>
  <si>
    <t>Мультиварка REDMOND RMC-M903S</t>
  </si>
  <si>
    <t>Мультиварка REDMOND RMC-M95</t>
  </si>
  <si>
    <t>Мультиварка REDMOND RMC-M96</t>
  </si>
  <si>
    <t>Мультиварка REDMOND RMC-MD200</t>
  </si>
  <si>
    <t>Мультиварка REDMOND RMC-PM388</t>
  </si>
  <si>
    <t>Мультиварка REDMOND RMK-M271</t>
  </si>
  <si>
    <t>Мультиварка REDMOND RMK-M911</t>
  </si>
  <si>
    <t>Мультиварка Rommelsbacher MD 1000</t>
  </si>
  <si>
    <t>Мультиварка Scarlett SC-MC410P02</t>
  </si>
  <si>
    <t>Мультиварка Scarlett SC-MC410S22</t>
  </si>
  <si>
    <t>Рисоварка Sencor SRM 1550SS</t>
  </si>
  <si>
    <t>Рисоварка Solis Rice Cooker Compact</t>
  </si>
  <si>
    <t>Рисоварка Solis Rice Cooker Duo Program</t>
  </si>
  <si>
    <t>Мультиварка Steba DD2 BASIC</t>
  </si>
  <si>
    <t>Мультиварка Steba DD2 ECO</t>
  </si>
  <si>
    <t>Мультиварка Steba DD2 XL ECO</t>
  </si>
  <si>
    <t>Рисоварка Steba RK 2</t>
  </si>
  <si>
    <t>Рисоварка Steba RK 3</t>
  </si>
  <si>
    <t>Рисоварка Steba RK 4 M</t>
  </si>
  <si>
    <t>Мультиварка Steba SV1 Sous Vide Garer</t>
  </si>
  <si>
    <t>Мультиварка Steba SV2</t>
  </si>
  <si>
    <t>Мультиварка Steba SV200</t>
  </si>
  <si>
    <t>Медленноварка Kitfort КТ-216</t>
  </si>
  <si>
    <t>Медленноварка Kitfort КТ-217</t>
  </si>
  <si>
    <t>Чаша для мультиварки Steba AS1</t>
  </si>
  <si>
    <t>Чаша для мультиварки Steba AS3</t>
  </si>
  <si>
    <t>Чаша для мультиварки Steba AS4</t>
  </si>
  <si>
    <t>Чаша для мультиварки Steba AS5</t>
  </si>
  <si>
    <t>Чаша для мультиварки Steba AS6</t>
  </si>
  <si>
    <t>Уплотнительное кольцо для мультиварки Steba DD</t>
  </si>
  <si>
    <t>Силиконовое уплотнительное кольцо Unit USP-R10</t>
  </si>
  <si>
    <t>Мультипекарь REDMOND RMB-M613/1</t>
  </si>
  <si>
    <t>Мультипекарь REDMOND RMB-M614/1</t>
  </si>
  <si>
    <t>Мультипекарь REDMOND RMB-M616/3</t>
  </si>
  <si>
    <t>Мультипекарь REDMOND RMB-M656/3S</t>
  </si>
  <si>
    <t>Мясорубка BBK MG1502 Beige</t>
  </si>
  <si>
    <t>Мясорубка BBK MG1504 Black/Silver</t>
  </si>
  <si>
    <t>Мясорубка BBK MG1504 Grey/Black</t>
  </si>
  <si>
    <t>Мясорубка BBK MG1506 White</t>
  </si>
  <si>
    <t>Мясорубка BBK MG1801 Brown/Black</t>
  </si>
  <si>
    <t>Мясорубка BBK MG1801 Metallic/Black</t>
  </si>
  <si>
    <t>Мясорубка BBK MG2005 White/Metallic</t>
  </si>
  <si>
    <t>Мясорубка BBK MG2008 Cherry/Metallic</t>
  </si>
  <si>
    <t>Мясорубка BBK MG2008 White/Metallic</t>
  </si>
  <si>
    <t>Мясорубка Bosch MFW2510W</t>
  </si>
  <si>
    <t>Мясорубка Bosch MFW2520W</t>
  </si>
  <si>
    <t>Мясорубка Bosch MFW3520G</t>
  </si>
  <si>
    <t>Мясорубка Bosch MFW3520W</t>
  </si>
  <si>
    <t>Мясорубка Bosch MFW3540W</t>
  </si>
  <si>
    <t>Мясорубка Bosch MFW3630I</t>
  </si>
  <si>
    <t>Мясорубка Bosch MFW3640A</t>
  </si>
  <si>
    <t>Мясорубка Bosch MFW3850B</t>
  </si>
  <si>
    <t>Мясорубка Bosch MFW3910W</t>
  </si>
  <si>
    <t>Мясорубка Bosch MFW3X10B</t>
  </si>
  <si>
    <t>Мясорубка Bosch MFW3X10W</t>
  </si>
  <si>
    <t>Мясорубка Bosch MFW3X13W</t>
  </si>
  <si>
    <t>Мясорубка Bosch MFW3X14B</t>
  </si>
  <si>
    <t>Мясорубка Bosch MFW3X14W</t>
  </si>
  <si>
    <t>Мясорубка Bosch MFW3X18B</t>
  </si>
  <si>
    <t>Мясорубка Bosch MFW45020</t>
  </si>
  <si>
    <t>Мясорубка Bosch MFW66020</t>
  </si>
  <si>
    <t>Мясорубка Bosch MFW67450</t>
  </si>
  <si>
    <t>Мясорубка Bosch MFW67600</t>
  </si>
  <si>
    <t>Мясорубка Bosch MFW68100</t>
  </si>
  <si>
    <t>Мясорубка ENDEVER Sigma 30</t>
  </si>
  <si>
    <t>Мясорубка ENDEVER Sigma 36</t>
  </si>
  <si>
    <t>Мясорубка ENDEVER Sigma 37</t>
  </si>
  <si>
    <t>Мясорубка ENDEVER Sigma 41</t>
  </si>
  <si>
    <t>Мясорубка ENDEVER Sigma 42</t>
  </si>
  <si>
    <t>Мясорубка ENDEVER Sigma 44</t>
  </si>
  <si>
    <t>Мясорубка ENDEVER Sigma 45</t>
  </si>
  <si>
    <t>Мясорубка ENDEVER Sigma 53</t>
  </si>
  <si>
    <t>Мясорубка ENDEVER Sigma 56</t>
  </si>
  <si>
    <t>Мясорубка ENDEVER Sigma 57</t>
  </si>
  <si>
    <t>Мясорубка Galaxy GL2400</t>
  </si>
  <si>
    <t>Мясорубка Galaxy GL2402</t>
  </si>
  <si>
    <t>Мясорубка Galaxy GL2408</t>
  </si>
  <si>
    <t>Мясорубка Galaxy GL2410</t>
  </si>
  <si>
    <t>Мясорубка Galaxy GL2411</t>
  </si>
  <si>
    <t>Мясорубка Galaxy GL2412</t>
  </si>
  <si>
    <t>Мясорубка Galaxy GL2413</t>
  </si>
  <si>
    <t>Мясорубка Galaxy GL2414</t>
  </si>
  <si>
    <t>Мясорубка Gorenje MG1600W</t>
  </si>
  <si>
    <t>Мясорубка Gorenje MG2000XE</t>
  </si>
  <si>
    <t>Мясорубка Kitfort KT-2101-1</t>
  </si>
  <si>
    <t>Мясорубка Kitfort KT-2101-2</t>
  </si>
  <si>
    <t>Мясорубка Kitfort KT-2101-3</t>
  </si>
  <si>
    <t>Мясорубка Kitfort КТ-2105</t>
  </si>
  <si>
    <t>Мясорубка Kitfort КТ-2106-3</t>
  </si>
  <si>
    <t>Мясорубка Kitfort КТ-2106-4</t>
  </si>
  <si>
    <t>Мясорубка Kitfort КТ-2107</t>
  </si>
  <si>
    <t>Мясорубка Kitfort КТ-2108</t>
  </si>
  <si>
    <t>Мясорубка Moulinex ME112832</t>
  </si>
  <si>
    <t>Мясорубка Moulinex ME456139 White</t>
  </si>
  <si>
    <t>Мясорубка Moulinex ME620132</t>
  </si>
  <si>
    <t>Мясорубка Moulinex ME661827</t>
  </si>
  <si>
    <t>Мясорубка Panasonic MK-MG1300WTQ</t>
  </si>
  <si>
    <t>Мясорубка Polaris PMG1848 Golden rush</t>
  </si>
  <si>
    <t>Мясорубка Profi Cook PC-FW 1172</t>
  </si>
  <si>
    <t>Мясорубка Profi Cook PC-FW 1173</t>
  </si>
  <si>
    <t>Мясорубка REDMOND RMG-1216-8 White</t>
  </si>
  <si>
    <t>Мясорубка REDMOND RMG-1217 White/Silver</t>
  </si>
  <si>
    <t>Мясорубка REDMOND RMG-1223 Black/Silver</t>
  </si>
  <si>
    <t>Мясорубка REDMOND RMG-1223-6 Black/Silver</t>
  </si>
  <si>
    <t>Мясорубка REDMOND RMG-1229</t>
  </si>
  <si>
    <t>Мясорубка REDMOND RMG-1236</t>
  </si>
  <si>
    <t>Мясорубка REDMOND RMG-1237</t>
  </si>
  <si>
    <t>Мясорубка REDMOND RMG-1239-6</t>
  </si>
  <si>
    <t>Мясорубка Scarlett SC-MG45S55</t>
  </si>
  <si>
    <t>Мясорубка Scarlett SC-MG45S63</t>
  </si>
  <si>
    <t>Мясорубка Starwind SMG2341</t>
  </si>
  <si>
    <t>Мясорубка Starwind SMG4480</t>
  </si>
  <si>
    <t>Мясорубка Starwind SMG5480</t>
  </si>
  <si>
    <t>Мясорубка Supra MGS-2002</t>
  </si>
  <si>
    <t>Мясорубка Аксион М 12.02 White</t>
  </si>
  <si>
    <t>Мясорубка Аксион М 12.04</t>
  </si>
  <si>
    <t>Мясорубка Аксион М 21.01</t>
  </si>
  <si>
    <t>Мясорубка Аксион М 21.03</t>
  </si>
  <si>
    <t>Мясорубка Аксион М 21.10 White</t>
  </si>
  <si>
    <t>Мясорубка Аксион М 25.01 White</t>
  </si>
  <si>
    <t>Мясорубка Аксион М 25.02 White</t>
  </si>
  <si>
    <t>Мясорубка Аксион М 25.04 White</t>
  </si>
  <si>
    <t>Мясорубка Аксион М 25.10 White</t>
  </si>
  <si>
    <t>Мясорубка Аксион М 31.01 Red</t>
  </si>
  <si>
    <t>Мясорубка Аксион М 31.01 Scarlet</t>
  </si>
  <si>
    <t>Мясорубка Аксион М 31.01 White</t>
  </si>
  <si>
    <t>Мясорубка Аксион М 31.02 White</t>
  </si>
  <si>
    <t>Мясорубка Аксион М 32.01 White</t>
  </si>
  <si>
    <t>Мясорубка Аксион М 32.02 White</t>
  </si>
  <si>
    <t>Мясорубка Аксион М 32.03</t>
  </si>
  <si>
    <t>Мясорубка Аксион М 32.04 White</t>
  </si>
  <si>
    <t>Мясорубка Аксион М 33.04 White</t>
  </si>
  <si>
    <t>Мясорубка Аксион М 34.01 White</t>
  </si>
  <si>
    <t>Мясорубка Аксион М 34.02 White</t>
  </si>
  <si>
    <t>Мясорубка Аксион М 34.04 White</t>
  </si>
  <si>
    <t>Мясорубка Аксион М 35.04 White</t>
  </si>
  <si>
    <t>Мясорубка Аксион М 41.00 Silver</t>
  </si>
  <si>
    <t>Мясорубка Аксион М 41.01 White</t>
  </si>
  <si>
    <t>Мясорубка Аксион М 42.04</t>
  </si>
  <si>
    <t>Мясорубка Аксион М 61.01 Dark Blue</t>
  </si>
  <si>
    <t>Мясорубка Аксион М 61.01 Silver/Black</t>
  </si>
  <si>
    <t>Мясорубка Аксион М 61.02 Silver/Black</t>
  </si>
  <si>
    <t>Мясорубка Аксион М 61.03 Silver/Black</t>
  </si>
  <si>
    <t>Мясорубка Аксион М 61.04 Black/Silver</t>
  </si>
  <si>
    <t>Мясорубка Аксион М 62.01 Blue</t>
  </si>
  <si>
    <t>Мясорубка Аксион М 62.03 Blue</t>
  </si>
  <si>
    <t>Мясорубка Аксион М 62.04 Blue</t>
  </si>
  <si>
    <t>Мясорубка Аксион М 641.01</t>
  </si>
  <si>
    <t>Мясорубка Аксион М 641.03</t>
  </si>
  <si>
    <t>Мясорубка Аксион М 641.02</t>
  </si>
  <si>
    <t>Мясорубка Аксион М 641.04</t>
  </si>
  <si>
    <t>Аксион АМ 11.02 комплект насадок</t>
  </si>
  <si>
    <t>Настольная плита Bomann DKP 5028 CB</t>
  </si>
  <si>
    <t>Настольная плита Bomann EKP 5027 CB</t>
  </si>
  <si>
    <t>Настольная плита Caso Gastro 3500 Ecostyle</t>
  </si>
  <si>
    <t>Настольная плита Caso INNO Slide 2100</t>
  </si>
  <si>
    <t>Настольная плита Caso Maitre 2400</t>
  </si>
  <si>
    <t>Настольная плита Caso Maitre 3500</t>
  </si>
  <si>
    <t>Настольная плита Caso Pro Chef 3500</t>
  </si>
  <si>
    <t>Настольная плита Caso Pro Gourmet 2100</t>
  </si>
  <si>
    <t>Настольная плита Caso Pro Gourmet 3500</t>
  </si>
  <si>
    <t>Настольная плита Caso Pro Slide 2100</t>
  </si>
  <si>
    <t>Настольная плита Caso S-Line 2100</t>
  </si>
  <si>
    <t>Настольная плита Caso S-Line 3500</t>
  </si>
  <si>
    <t>Настольная плита Caso TC 2100 Thermo Control</t>
  </si>
  <si>
    <t>Настольная плита Caso TC 3500</t>
  </si>
  <si>
    <t>Настольная плита Caso Various 2000</t>
  </si>
  <si>
    <t>Настольная плита Clatronic DKP 3583</t>
  </si>
  <si>
    <t>Настольная плита Clatronic EKP 3582</t>
  </si>
  <si>
    <t>Настольная плита ENDEVER Skyline DP-45</t>
  </si>
  <si>
    <t>Настольная плита ENDEVER Skyline DP-45B</t>
  </si>
  <si>
    <t>Настольная плита ENDEVER Skyline DP-50</t>
  </si>
  <si>
    <t>Настольная плита ENDEVER Skyline IP-19</t>
  </si>
  <si>
    <t>Настольная плита ENDEVER Skyline IP-24</t>
  </si>
  <si>
    <t>Настольная плита ENDEVER Skyline IP-34</t>
  </si>
  <si>
    <t>Настольная плита ENDEVER Skyline IP-48</t>
  </si>
  <si>
    <t>Настольная плита ENDEVER Skyline IP-51</t>
  </si>
  <si>
    <t>Настольная плита Galaxy GL3001</t>
  </si>
  <si>
    <t>Настольная плита Galaxy GL3002</t>
  </si>
  <si>
    <t>Настольная плита Galaxy GL3003</t>
  </si>
  <si>
    <t>Настольная плита Galaxy GL3004</t>
  </si>
  <si>
    <t>Настольная плита Galaxy GL3053</t>
  </si>
  <si>
    <t>Настольная плита Galaxy GL3056</t>
  </si>
  <si>
    <t>Настольная плита Galaxy GL3057</t>
  </si>
  <si>
    <t>Настольная плита Galaxy GL3058</t>
  </si>
  <si>
    <t>Настольная плита Hyundai HYC-0102</t>
  </si>
  <si>
    <t>Настольная плита Hyundai HYC-0104</t>
  </si>
  <si>
    <t>Настольная плита Hyundai HYC-0105</t>
  </si>
  <si>
    <t>Настольная плита Hyundai HYC-0108</t>
  </si>
  <si>
    <t>Настольная плита Irit IR-8004</t>
  </si>
  <si>
    <t>Настольная плита Irit IR-8120</t>
  </si>
  <si>
    <t>Настольная плита Irit IR-8220</t>
  </si>
  <si>
    <t>Настольная плита Irit IR-8222</t>
  </si>
  <si>
    <t>Настольная плита Kitfort КТ-125</t>
  </si>
  <si>
    <t>Настольная плита Kitfort КТ-126</t>
  </si>
  <si>
    <t>Настольная плита Kitfort КТ-127</t>
  </si>
  <si>
    <t>Настольная плита Kitfort КТ-128</t>
  </si>
  <si>
    <t>Настольная плита Profi Cook PC-DKI 1067</t>
  </si>
  <si>
    <t>Настольная плита REDMOND RIC-4601</t>
  </si>
  <si>
    <t>Настольная плита Rommelsbacher CT 2005/IN</t>
  </si>
  <si>
    <t>Настольная плита Rommelsbacher CT 2010/IN</t>
  </si>
  <si>
    <t>Настольная плита Rommelsbacher CT 2020/IN</t>
  </si>
  <si>
    <t>Настольная плита Rommelsbacher CT 2100/IN</t>
  </si>
  <si>
    <t>Настольная плита Rommelsbacher CT 3405/IN</t>
  </si>
  <si>
    <t>Настольная плита Rommelsbacher CT 3410/IN</t>
  </si>
  <si>
    <t>Настольная плита Rommelsbacher RK 501/S</t>
  </si>
  <si>
    <t>Настольная плита Steba IK 100</t>
  </si>
  <si>
    <t>Настольная плита Steba IK 23</t>
  </si>
  <si>
    <t>Настольная плита Steba IK 3500 Flex</t>
  </si>
  <si>
    <t>Настольная плита Steba IK 60 E</t>
  </si>
  <si>
    <t>Настольная плита Steba IK 650 Slim</t>
  </si>
  <si>
    <t>Настольная плита Steba IK 75</t>
  </si>
  <si>
    <t>Настольная плита Steba IK 750</t>
  </si>
  <si>
    <t>Настольная плита Tristar KP-6185</t>
  </si>
  <si>
    <t>Настольная плита Tristar KP-6245</t>
  </si>
  <si>
    <t>Настольная плита Kitfort КТ-123</t>
  </si>
  <si>
    <t>Настольная плита Kitfort КТ-124</t>
  </si>
  <si>
    <t>Настольная плита Kitfort КТ-136</t>
  </si>
  <si>
    <t>Пароварка Braun FS 3000</t>
  </si>
  <si>
    <t>Пароварка ENDEVER Vita 160</t>
  </si>
  <si>
    <t>Пароварка ENDEVER Vita 161</t>
  </si>
  <si>
    <t>Пароварка ENDEVER Vita 170</t>
  </si>
  <si>
    <t>Генератор льда Caso IceMaster Pro</t>
  </si>
  <si>
    <t>Генератор льда Clatronic EWB 3526</t>
  </si>
  <si>
    <t>Перечница Clatronic PSM 3004 N</t>
  </si>
  <si>
    <t>Шоколадный фонтан Clatronic SKB 3248 inox</t>
  </si>
  <si>
    <t>Прибор для приготовления сахарной ваты Clatronic ZWM 3478</t>
  </si>
  <si>
    <t>Сосисочница-гриль ENDEVER SM-27</t>
  </si>
  <si>
    <t>Сковорода электрическая Galaxy GL2664</t>
  </si>
  <si>
    <t>Паймейкер Galaxy GL2956</t>
  </si>
  <si>
    <t>Генератор льда Kitfort KT-1807</t>
  </si>
  <si>
    <t>Генератор льда Profi Cook PC-EWB 1187 inox</t>
  </si>
  <si>
    <t>Перечница Profi Cook PC-PSM 1031</t>
  </si>
  <si>
    <t>Термощуп электронный Profi Cook PС-DHT 1039</t>
  </si>
  <si>
    <t>Электронож Rommelsbacher EM 120</t>
  </si>
  <si>
    <t>Шоколадный фонтан Tristar CF-1603</t>
  </si>
  <si>
    <t>Пиццамейкер Tristar PZ-2881</t>
  </si>
  <si>
    <t>Орешница Viconte VC-161 White</t>
  </si>
  <si>
    <t>Соковыжималка BBK JC060-H02 Black</t>
  </si>
  <si>
    <t>Соковыжималка BBK JC060-H02 Black/Violet</t>
  </si>
  <si>
    <t>Соковыжималка BBK JC060-H11 White/Grey</t>
  </si>
  <si>
    <t>Соковыжималка BBK JC080-H03 Black/Silver</t>
  </si>
  <si>
    <t>Соковыжималка BBK JC080-H03 Black/Silver Drawing</t>
  </si>
  <si>
    <t>Соковыжималка BBK JC080-H06 Silver/Black</t>
  </si>
  <si>
    <t>Соковыжималка BBK JC100-H07 Black/Silver</t>
  </si>
  <si>
    <t>Соковыжималка Bosch MCP3000N</t>
  </si>
  <si>
    <t>Соковыжималка Bosch MES25A0</t>
  </si>
  <si>
    <t>Соковыжималка Bosch MES3500</t>
  </si>
  <si>
    <t>Соковыжималка Bosch MESM500W</t>
  </si>
  <si>
    <t>Соковыжималка Braun CJ3050</t>
  </si>
  <si>
    <t>Соковыжималка Braun J300</t>
  </si>
  <si>
    <t>Соковыжималка Braun J700</t>
  </si>
  <si>
    <t>Соковыжималка Braun SJ3100WH</t>
  </si>
  <si>
    <t>Соковыжималка Caso CP 200</t>
  </si>
  <si>
    <t>Соковыжималка Caso CP 300</t>
  </si>
  <si>
    <t>Соковыжималка Caso SJW 500</t>
  </si>
  <si>
    <t>Соковыжималка Endever Sigma-68</t>
  </si>
  <si>
    <t>Соковыжималка Endever Sigma-75</t>
  </si>
  <si>
    <t>Соковыжималка Endever Sigma-76</t>
  </si>
  <si>
    <t>Соковыжималка Endever Sigma-85</t>
  </si>
  <si>
    <t>Соковыжималка Endever Sigma-89</t>
  </si>
  <si>
    <t>Соковыжималка Endever Sigma-91</t>
  </si>
  <si>
    <t>Соковыжималка Endever Sigma-92</t>
  </si>
  <si>
    <t>Соковыжималка Galaxy GL0800</t>
  </si>
  <si>
    <t>Соковыжималка Galaxy GL0802</t>
  </si>
  <si>
    <t>Соковыжималка Galaxy GL0806</t>
  </si>
  <si>
    <t>Соковыжималка Galaxy GL0852</t>
  </si>
  <si>
    <t>Соковыжималка Kitfort KT-1110-1</t>
  </si>
  <si>
    <t>Соковыжималка Kitfort KT-1110-2</t>
  </si>
  <si>
    <t>Соковыжималка Kitfort КТ-1105-1</t>
  </si>
  <si>
    <t>Соковыжималка Kitfort КТ-1106-1</t>
  </si>
  <si>
    <t>Соковыжималка Kitfort КТ-1106-2</t>
  </si>
  <si>
    <t>Соковыжималка Kitfort КТ-1108</t>
  </si>
  <si>
    <t>Соковыжималка Kitfort КТ-1111-1</t>
  </si>
  <si>
    <t>Соковыжималка Kitfort КТ-1111-2</t>
  </si>
  <si>
    <t>Соковыжималка Kitfort КТ-1114</t>
  </si>
  <si>
    <t>Соковыжималка Kitfort КТ-1117</t>
  </si>
  <si>
    <t>Соковыжималка Moulinex JU550D10</t>
  </si>
  <si>
    <t>Соковыжималка Moulinex JU655H30</t>
  </si>
  <si>
    <t>Соковыжималка Moulinex M6000302</t>
  </si>
  <si>
    <t>Соковыжималка Moulinex ZU150110</t>
  </si>
  <si>
    <t>Соковыжималка Moulinex ZU255B10</t>
  </si>
  <si>
    <t>Соковыжималка Panasonic MJ-DJ01STQ</t>
  </si>
  <si>
    <t>Соковыжималка Panasonic MJ-DJ31STQ</t>
  </si>
  <si>
    <t>Соковыжималка Panasonic MJ-SJ01KTQ</t>
  </si>
  <si>
    <t>Соковыжималка Philips HR1919</t>
  </si>
  <si>
    <t>Соковыжималка Philips HR1922</t>
  </si>
  <si>
    <t>Соковыжималка Philips HR1947</t>
  </si>
  <si>
    <t>Соковыжималка Profi Cook PC-ZP 1154</t>
  </si>
  <si>
    <t>Соковыжималка REDMOND RJ-912S</t>
  </si>
  <si>
    <t>Соковыжималка REDMOND RJ-913</t>
  </si>
  <si>
    <t>Соковыжималка REDMOND RJ-916</t>
  </si>
  <si>
    <t>Соковыжималка REDMOND RJ-M908</t>
  </si>
  <si>
    <t>Соковыжималка Scarlett SC-JE50S40</t>
  </si>
  <si>
    <t>Соковыжималка Scarlett SC-JE50S51</t>
  </si>
  <si>
    <t>Соковыжималка Sencor SCJ 6050SS</t>
  </si>
  <si>
    <t>Соковыжималка Sencor SJE 5050SS</t>
  </si>
  <si>
    <t>Соковыжималка Sencor SJE 741SS</t>
  </si>
  <si>
    <t>Соковыжималка Solis Citrus Press Station</t>
  </si>
  <si>
    <t>Соковыжималка Steba E 400</t>
  </si>
  <si>
    <t>Соковыжималка Steba ZP 2</t>
  </si>
  <si>
    <t>Соковыжималка Steba ZP 3</t>
  </si>
  <si>
    <t>Соковыжималка Аксион СЦ 32.01 White</t>
  </si>
  <si>
    <t>Соковыжималка Аксион СЦ 32.01 Джус White/Red</t>
  </si>
  <si>
    <t>Соковыжималка Аксион СЦ 32.02 White</t>
  </si>
  <si>
    <t>Соковыжималка Kitfort КТ-1118</t>
  </si>
  <si>
    <t>Сушилка BBK BDH301M Black/Silver</t>
  </si>
  <si>
    <t>Сушилка BBK BDH301M White/Silver</t>
  </si>
  <si>
    <t>Сушилка BBK BDH305D White/Silver</t>
  </si>
  <si>
    <t>Сушилка Galaxy GL2631</t>
  </si>
  <si>
    <t>Сушилка Galaxy GL2636</t>
  </si>
  <si>
    <t>Сушилка Galaxy GL2637</t>
  </si>
  <si>
    <t>Сушилка Gorenje FDK24DW</t>
  </si>
  <si>
    <t>Сушилка Gorenje FDK500GCW</t>
  </si>
  <si>
    <t>Сушилка Kitfort KT-1902</t>
  </si>
  <si>
    <t>Сушилка Kitfort КТ-1906</t>
  </si>
  <si>
    <t>Сушилка Kitfort КТ-1908</t>
  </si>
  <si>
    <t>Сушилка Kitfort КТ-1912</t>
  </si>
  <si>
    <t>Сушилка Kitfort КТ-1913</t>
  </si>
  <si>
    <t>Сушилка Kitfort КТ-1914</t>
  </si>
  <si>
    <t>Сушилка Lumme LU-1853 Green</t>
  </si>
  <si>
    <t>Сушилка Lumme LU-1853 Red Ruby</t>
  </si>
  <si>
    <t>Сушилка Polaris PFD 2605D</t>
  </si>
  <si>
    <t>Сушилка Polaris PFD 2705</t>
  </si>
  <si>
    <t>Сушилка Profi Cook PC-DR 1116</t>
  </si>
  <si>
    <t>Сушилка REDMOND RFD-0158</t>
  </si>
  <si>
    <t>Сушилка Rommelsbacher DA 750</t>
  </si>
  <si>
    <t>Сушилка Scarlett SC-FD421T19</t>
  </si>
  <si>
    <t>Сушилка Sencor SFD 2105WH</t>
  </si>
  <si>
    <t>Сушилка Sencor SFD 742RD</t>
  </si>
  <si>
    <t>Сушилка Sencor SFD 750WH</t>
  </si>
  <si>
    <t>Сушилка Sencor SFD 851GR</t>
  </si>
  <si>
    <t>Сушилка Steba ED 5</t>
  </si>
  <si>
    <t>Сэндвичница BBK ES028 Blue</t>
  </si>
  <si>
    <t>Сэндвичница BBK ES028 Red</t>
  </si>
  <si>
    <t>Сэндвичница BBK ES028 White</t>
  </si>
  <si>
    <t>Сэндвичница Bomann ST/WA 1364 CB</t>
  </si>
  <si>
    <t>Сэндвичница Clatronic ST 3477 Black</t>
  </si>
  <si>
    <t>Сэндвичница Clatronic ST 3477 White</t>
  </si>
  <si>
    <t>Сэндвичница Clatronic ST 3628 Black</t>
  </si>
  <si>
    <t>Сэндвичница Galaxy GL2954</t>
  </si>
  <si>
    <t>Сэндвичница Galaxy GL2959</t>
  </si>
  <si>
    <t>Сэндвичница Galaxy GL2962</t>
  </si>
  <si>
    <t>Сэндвичница Moulinex SM155D32</t>
  </si>
  <si>
    <t>Сэндвичница Scarlett SL-TM11501</t>
  </si>
  <si>
    <t>Сэндвичница Steba SG 40</t>
  </si>
  <si>
    <t>Сэндвичница Tristar SA-3052</t>
  </si>
  <si>
    <t>Тостер BBK TR72M Red</t>
  </si>
  <si>
    <t>Тостер BBK TR72M Snow Mint</t>
  </si>
  <si>
    <t>Тостер BBK TR81M Blue</t>
  </si>
  <si>
    <t>Тостер BBK TR81M Green</t>
  </si>
  <si>
    <t>Тостер BBK TR81M Grey</t>
  </si>
  <si>
    <t>Тостер BBK TR81M White</t>
  </si>
  <si>
    <t>Тостер Bosch TAT3A001</t>
  </si>
  <si>
    <t>Тостер Bosch TAT3A004</t>
  </si>
  <si>
    <t>Тостер Bosch TAT3A011</t>
  </si>
  <si>
    <t>Тостер Bosch TAT3A013</t>
  </si>
  <si>
    <t>Тостер Bosch TAT3A014</t>
  </si>
  <si>
    <t>Тостер Bosch TAT3P421</t>
  </si>
  <si>
    <t>Тостер Bosch TAT3P423</t>
  </si>
  <si>
    <t>Тостер Bosch TAT6A001</t>
  </si>
  <si>
    <t>Тостер Bosch TAT6A003</t>
  </si>
  <si>
    <t>Тостер Bosch TAT6A004</t>
  </si>
  <si>
    <t>Тостер Bosch TAT6A111</t>
  </si>
  <si>
    <t>Тостер Bosch TAT6A114</t>
  </si>
  <si>
    <t>Тостер Bosch TAT6A803</t>
  </si>
  <si>
    <t>Тостер Bosch TAT6A913</t>
  </si>
  <si>
    <t>Тостер Bosch TAT8611</t>
  </si>
  <si>
    <t>Тостер Bosch TAT8613</t>
  </si>
  <si>
    <t>Тостер Caso Inox2</t>
  </si>
  <si>
    <t>Тостер Caso Inox4</t>
  </si>
  <si>
    <t>Тостер Caso Novea T4</t>
  </si>
  <si>
    <t>Тостер ENDEVER SkyLine ST-122</t>
  </si>
  <si>
    <t>Тостер Galaxy GL2900</t>
  </si>
  <si>
    <t>Тостер Galaxy GL2902</t>
  </si>
  <si>
    <t>Тостер Galaxy GL2904</t>
  </si>
  <si>
    <t>Тостер Galaxy GL2906</t>
  </si>
  <si>
    <t>Тостер Galaxy GL2907</t>
  </si>
  <si>
    <t>Тостер Galaxy GL2908</t>
  </si>
  <si>
    <t>Тостер Gorenje T1100CLBK</t>
  </si>
  <si>
    <t>Тостер Gorenje T1100CLI</t>
  </si>
  <si>
    <t>Тостер Gorenje T800ORAB</t>
  </si>
  <si>
    <t>Тостер Gorenje T800ORAW</t>
  </si>
  <si>
    <t>Тостер Irit IR-5103</t>
  </si>
  <si>
    <t>Тостер Kitfort КТ-2016</t>
  </si>
  <si>
    <t>Тостер Kitfort КТ-2026-1</t>
  </si>
  <si>
    <t>Тостер Kitfort КТ-2026-4</t>
  </si>
  <si>
    <t>Тостер Kitfort КТ-2037</t>
  </si>
  <si>
    <t>Тостер Kitfort КТ-2038-2</t>
  </si>
  <si>
    <t>Тостер Moulinex LT160830 Black</t>
  </si>
  <si>
    <t>Тостер Philips HD2515</t>
  </si>
  <si>
    <t>Тостер Philips HD2581 Black</t>
  </si>
  <si>
    <t>Тостер Philips HD2581 White</t>
  </si>
  <si>
    <t>Тостер Philips HD2583 White</t>
  </si>
  <si>
    <t>Тостер Philips HD2635 Silver/Black</t>
  </si>
  <si>
    <t>Тостер Philips HD2650</t>
  </si>
  <si>
    <t>Тостер Philips HD2698</t>
  </si>
  <si>
    <t>Тостер Polaris PET0915A</t>
  </si>
  <si>
    <t>Тостер Profi Cook PC-TA 1193 Anthrazit</t>
  </si>
  <si>
    <t>Тостер Profi Cook PC-TA 1193 Red</t>
  </si>
  <si>
    <t>Тостер Profi Cook PC-TA 1194 Anthrazit</t>
  </si>
  <si>
    <t>Тостер Profi Cook PC-TA 1194 Red</t>
  </si>
  <si>
    <t>Тостер REDMOND RT-408</t>
  </si>
  <si>
    <t>Тостер REDMOND RT-M404</t>
  </si>
  <si>
    <t>Тостер Sencor STS 6053VT</t>
  </si>
  <si>
    <t>Тостер Sencor STS 6054RD</t>
  </si>
  <si>
    <t>Тостер Sencor STS 6055RS</t>
  </si>
  <si>
    <t>Тостер Sencor STS 6056GD</t>
  </si>
  <si>
    <t>Тостер Starwind ST7002</t>
  </si>
  <si>
    <t>Тостер Steba TO 10</t>
  </si>
  <si>
    <t>Тостер Steba TO 20</t>
  </si>
  <si>
    <t>Тостер Steba TO 21</t>
  </si>
  <si>
    <t>Тостер Zelmer ZTS7385</t>
  </si>
  <si>
    <t>Тостер Zelmer ZTS7386</t>
  </si>
  <si>
    <t>Фритюрница Bomann FFR 1290 CB</t>
  </si>
  <si>
    <t>Фритюрница Clatronic FFR 2916</t>
  </si>
  <si>
    <t>Фритюрница Clatronic FR 3649</t>
  </si>
  <si>
    <t>Фритюрница Kitfort КТ-2022</t>
  </si>
  <si>
    <t>Фритюрница Kitfort КТ-2024</t>
  </si>
  <si>
    <t>Фритюрница Profi Cook PC-FR 1177 H</t>
  </si>
  <si>
    <t>Фритюрница Steba DF 180</t>
  </si>
  <si>
    <t>Фритюрница Steba DF 200</t>
  </si>
  <si>
    <t>Фритюрница Steba DF 90</t>
  </si>
  <si>
    <t>Фритюрница Steba HF 1000</t>
  </si>
  <si>
    <t>Фритюрница Steba HF 2050</t>
  </si>
  <si>
    <t>Фритюрница Tristar FR-6946</t>
  </si>
  <si>
    <t>Фритюрница Profi Cook PC-FR 1038</t>
  </si>
  <si>
    <t>Хлебопечь ENDEVER MB-54</t>
  </si>
  <si>
    <t>Хлебопечь ENDEVER MB-58</t>
  </si>
  <si>
    <t>Хлебопечь ENDEVER MB-59</t>
  </si>
  <si>
    <t>Хлебопечь ENDEVER MB-61</t>
  </si>
  <si>
    <t>Хлебопечь ENDEVER MB-62</t>
  </si>
  <si>
    <t>Хлебопечь Galaxy GL2700</t>
  </si>
  <si>
    <t>Хлебопечь Gorenje BM1600WG</t>
  </si>
  <si>
    <t>Хлебопечь Gorenje BM910W</t>
  </si>
  <si>
    <t>Хлебопечь Gorenje BM910WII</t>
  </si>
  <si>
    <t>Хлебопечь Kitfort КТ-304</t>
  </si>
  <si>
    <t>Хлебопечь Panasonic SD-2501WTS</t>
  </si>
  <si>
    <t>Хлебопечь Panasonic SD-2510WTS</t>
  </si>
  <si>
    <t>Хлебопечь Panasonic SD-2511WTS</t>
  </si>
  <si>
    <t>Хлебопечь Panasonic SD-ZB2502BTS</t>
  </si>
  <si>
    <t>Хлебопечь Panasonic SD-ZB2512KTS</t>
  </si>
  <si>
    <t>Хлебопечь REDMOND RBM-1908 Black</t>
  </si>
  <si>
    <t>Хлебопечь REDMOND RBM-1908 White</t>
  </si>
  <si>
    <t>Хлебопечь REDMOND RBM-M1910 Silver</t>
  </si>
  <si>
    <t>Хлебопечь REDMOND RBM-M1911 Silver</t>
  </si>
  <si>
    <t>Хлебопечь Rommelsbacher BA 550</t>
  </si>
  <si>
    <t>Хлебопечь Starwind SBMM1224</t>
  </si>
  <si>
    <t>Чайник BBK EK1700P White/Blue</t>
  </si>
  <si>
    <t>Чайник BBK EK1700P White/Green</t>
  </si>
  <si>
    <t>Чайник BBK EK1700P White/Orange</t>
  </si>
  <si>
    <t>Чайник BBK EK1700P White/Violet</t>
  </si>
  <si>
    <t>Чайник BBK EK1724G Black</t>
  </si>
  <si>
    <t>Чайник BBK EK1727G Brown</t>
  </si>
  <si>
    <t>Чайник BBK EK1728G</t>
  </si>
  <si>
    <t>Чайник BBK EK1729G</t>
  </si>
  <si>
    <t>Чайник BBK EK1760S Black</t>
  </si>
  <si>
    <t>Чайник BBK EK1760S Silver/Black</t>
  </si>
  <si>
    <t>Чайник BBK EK1761S Silver/Black</t>
  </si>
  <si>
    <t>Чайник BBK EK1762S</t>
  </si>
  <si>
    <t>Чайник BBK EK2002S Silver/Black</t>
  </si>
  <si>
    <t>Чайник Blackton Bt KT1701P</t>
  </si>
  <si>
    <t>Чайник Blackton Bt KT1702P</t>
  </si>
  <si>
    <t>Чайник Blackton Bt KT1703P</t>
  </si>
  <si>
    <t>Чайник Blackton Bt KT1812S</t>
  </si>
  <si>
    <t>Чайник Blackton Bt KT1813S</t>
  </si>
  <si>
    <t>Чайник Blackton Bt KT1822G</t>
  </si>
  <si>
    <t>Чайник Blackton Bt KT1823G</t>
  </si>
  <si>
    <t>Чайник Blackton Bt KT1824G</t>
  </si>
  <si>
    <t>Чайник Blackton Bt KT1825G</t>
  </si>
  <si>
    <t>Чайник Blackton Bt KT2314S</t>
  </si>
  <si>
    <t>Термопот Blackton Bt TP331</t>
  </si>
  <si>
    <t>Термопот Blackton Bt TP533</t>
  </si>
  <si>
    <t>Чайник Bosch TTA2201</t>
  </si>
  <si>
    <t>Чайник Bosch TWK3A011 White</t>
  </si>
  <si>
    <t>Чайник Bosch TWK3A013 Black</t>
  </si>
  <si>
    <t>Чайник Bosch TWK3A014 Red</t>
  </si>
  <si>
    <t>Чайник Bosch TWK3A017 Beige</t>
  </si>
  <si>
    <t>Чайник Bosch TWK3A051</t>
  </si>
  <si>
    <t>Чайник Bosch TWK4P434</t>
  </si>
  <si>
    <t>Чайник Bosch TWK6A011</t>
  </si>
  <si>
    <t>Чайник Bosch TWK6A013</t>
  </si>
  <si>
    <t>Чайник Bosch TWK6A813</t>
  </si>
  <si>
    <t>Чайник Bosch TWK7090</t>
  </si>
  <si>
    <t>Чайник Bosch TWK7101</t>
  </si>
  <si>
    <t>Чайник Bosch TWK7403</t>
  </si>
  <si>
    <t>Чайник Bosch TWK7407</t>
  </si>
  <si>
    <t>Чайник Bosch TWK7500K</t>
  </si>
  <si>
    <t>Чайник Bosch TWK7506</t>
  </si>
  <si>
    <t>Чайник Bosch TWK7507</t>
  </si>
  <si>
    <t>Чайник Bosch TWK7801</t>
  </si>
  <si>
    <t>Чайник Bosch TWK7804 Red</t>
  </si>
  <si>
    <t>Чайник Bosch TWK7805 Black</t>
  </si>
  <si>
    <t>Чайник Bosch TWK7808</t>
  </si>
  <si>
    <t>Чайник Bosch TWK7809 Copper</t>
  </si>
  <si>
    <t>Чайник Bosch TWK7901 Silver</t>
  </si>
  <si>
    <t>Чайник Bosch TWK8611P White</t>
  </si>
  <si>
    <t>Чайник Bosch TWK8612P Black</t>
  </si>
  <si>
    <t>Чайник Bosch TWK8613P Black</t>
  </si>
  <si>
    <t>Чайник Bosch TWK8619P Beige</t>
  </si>
  <si>
    <t>Чайник Bosch TWK861P3RU Black</t>
  </si>
  <si>
    <t>Чайник Bosch TWK861P4RU Red</t>
  </si>
  <si>
    <t>Чайник BQ Mobile KT1820SW</t>
  </si>
  <si>
    <t>Чайник BQ Mobile KT1821S</t>
  </si>
  <si>
    <t>Чайник BQ Mobile KT1822SW</t>
  </si>
  <si>
    <t>Чайник Braun WK3100 White</t>
  </si>
  <si>
    <t>Чайник Braun WK5110 Black</t>
  </si>
  <si>
    <t>Чайник Braun WK5110 White</t>
  </si>
  <si>
    <t>Чайник Braun WK600 Silver</t>
  </si>
  <si>
    <t>Термопот Caso HW 1000 Touch</t>
  </si>
  <si>
    <t>Термопот Caso HW 400</t>
  </si>
  <si>
    <t>Термопот Caso HW 500 Touch</t>
  </si>
  <si>
    <t>Чайник Caso WK 2200</t>
  </si>
  <si>
    <t>Чайник Caso WK 2500</t>
  </si>
  <si>
    <t>Чайник Clatronic TK 3715</t>
  </si>
  <si>
    <t>Чайник Comfee CF-KT7001</t>
  </si>
  <si>
    <t>Чайник Comfee CF-KT7020</t>
  </si>
  <si>
    <t>Чайник Comfee CF-KT7072</t>
  </si>
  <si>
    <t>Чайник ECON ECO-1731KE</t>
  </si>
  <si>
    <t>Чайник ECON ECO-1736KE</t>
  </si>
  <si>
    <t>Чайник ECON ECO-1819KE</t>
  </si>
  <si>
    <t>Чайник ECON ECO-1832KE</t>
  </si>
  <si>
    <t>Термопот ECON ECO-250TP</t>
  </si>
  <si>
    <t>Термопот ENDEVER Altea 2030</t>
  </si>
  <si>
    <t>Термопот ENDEVER Altea 2035</t>
  </si>
  <si>
    <t>Чайник ENDEVER KR-220S</t>
  </si>
  <si>
    <t>Чайник ENDEVER KR-229S</t>
  </si>
  <si>
    <t>Чайник ENDEVER KR-230S</t>
  </si>
  <si>
    <t>Чайник ENDEVER KR-235S</t>
  </si>
  <si>
    <t>Чайник ENDEVER KR-236S</t>
  </si>
  <si>
    <t>Чайник ENDEVER KR-240S</t>
  </si>
  <si>
    <t>Чайник ENDEVER KR-243S</t>
  </si>
  <si>
    <t>Чайник ENDEVER KR-244S</t>
  </si>
  <si>
    <t>Чайник ENDEVER KR-303G</t>
  </si>
  <si>
    <t>Чайник ENDEVER KR-305G</t>
  </si>
  <si>
    <t>Чайник ENDEVER KR-331G</t>
  </si>
  <si>
    <t>Чайник ENDEVER KR-335G</t>
  </si>
  <si>
    <t>Чайник ENDEVER KR-410C</t>
  </si>
  <si>
    <t>Чайник ENDEVER KR-420C</t>
  </si>
  <si>
    <t>Чайник ENDEVER KR-430C</t>
  </si>
  <si>
    <t>Чайник Galaxy GL0105</t>
  </si>
  <si>
    <t>Чайник Galaxy GL0200</t>
  </si>
  <si>
    <t>Чайник Galaxy GL0201 Cyan</t>
  </si>
  <si>
    <t>Чайник Galaxy GL0201 Green</t>
  </si>
  <si>
    <t>Чайник Galaxy GL0202</t>
  </si>
  <si>
    <t>Чайник Galaxy GL0203</t>
  </si>
  <si>
    <t>Чайник Galaxy GL0204</t>
  </si>
  <si>
    <t>Чайник Galaxy GL0207 Black</t>
  </si>
  <si>
    <t>Чайник Galaxy GL0212</t>
  </si>
  <si>
    <t>Чайник Galaxy GL0213</t>
  </si>
  <si>
    <t>Чайник Galaxy GL0216</t>
  </si>
  <si>
    <t>Чайник Galaxy GL0219</t>
  </si>
  <si>
    <t>Чайник Galaxy GL0223</t>
  </si>
  <si>
    <t>Чайник Galaxy GL0224 White</t>
  </si>
  <si>
    <t>Чайник Galaxy GL0300</t>
  </si>
  <si>
    <t>Чайник Galaxy GL0301 Violet</t>
  </si>
  <si>
    <t>Чайник Galaxy GL0301 White</t>
  </si>
  <si>
    <t>Чайник Galaxy GL0304</t>
  </si>
  <si>
    <t>Чайник Galaxy GL0307 Blue</t>
  </si>
  <si>
    <t>Чайник Galaxy GL0307 Green</t>
  </si>
  <si>
    <t>Чайник Galaxy GL0307 White</t>
  </si>
  <si>
    <t>Чайник Galaxy GL0308</t>
  </si>
  <si>
    <t>Чайник Galaxy GL0310</t>
  </si>
  <si>
    <t>Чайник Galaxy GL0313</t>
  </si>
  <si>
    <t>Чайник Galaxy GL0314</t>
  </si>
  <si>
    <t>Чайник Galaxy GL0316</t>
  </si>
  <si>
    <t>Чайник Galaxy GL0317</t>
  </si>
  <si>
    <t>Чайник Galaxy GL0318 Brown</t>
  </si>
  <si>
    <t>Чайник Galaxy GL0318 Green</t>
  </si>
  <si>
    <t>Чайник Galaxy GL0318 Red</t>
  </si>
  <si>
    <t>Чайник Galaxy GL0318 White</t>
  </si>
  <si>
    <t>Чайник Galaxy GL0319</t>
  </si>
  <si>
    <t>Чайник Galaxy GL0320 Bronze</t>
  </si>
  <si>
    <t>Чайник Galaxy GL0320 Gold</t>
  </si>
  <si>
    <t>Чайник Galaxy GL0320 Rose Gold</t>
  </si>
  <si>
    <t>Чайник Galaxy GL0321</t>
  </si>
  <si>
    <t>Чайник Galaxy GL0322</t>
  </si>
  <si>
    <t>Чайник Galaxy GL0323 Black</t>
  </si>
  <si>
    <t>Чайник Galaxy GL0323 White</t>
  </si>
  <si>
    <t>Чайник Galaxy GL0324</t>
  </si>
  <si>
    <t>Чайник Galaxy GL0325</t>
  </si>
  <si>
    <t>Чайник Galaxy GL0326 Graphite</t>
  </si>
  <si>
    <t>Чайник Galaxy GL0340 White</t>
  </si>
  <si>
    <t>Чайник Galaxy GL0340 Red</t>
  </si>
  <si>
    <t>Чайник Galaxy GL0401</t>
  </si>
  <si>
    <t>Чайник Galaxy GL0404</t>
  </si>
  <si>
    <t>Чайник Galaxy GL0503</t>
  </si>
  <si>
    <t>Чайник Galaxy GL0508</t>
  </si>
  <si>
    <t>Чайник Galaxy GL0552</t>
  </si>
  <si>
    <t>Чайник Galaxy GL0553 Black</t>
  </si>
  <si>
    <t>Чайник Galaxy GL0554</t>
  </si>
  <si>
    <t>Чайник Galaxy GL0590</t>
  </si>
  <si>
    <t>Чайник Galaxy GL0591 Cyan</t>
  </si>
  <si>
    <t>Чайник Galaxy GL0591 Pink</t>
  </si>
  <si>
    <t>Термопот Galaxy GL0603</t>
  </si>
  <si>
    <t>Термопот Galaxy GL0604</t>
  </si>
  <si>
    <t>Термопот Galaxy GL0605</t>
  </si>
  <si>
    <t>Чайник Gorenje K10BKC</t>
  </si>
  <si>
    <t>Чайник Gorenje K10C White</t>
  </si>
  <si>
    <t>Чайник Gorenje K15ORAB</t>
  </si>
  <si>
    <t>Чайник Gorenje K15ORAW</t>
  </si>
  <si>
    <t>Чайник Gorenje K15RL</t>
  </si>
  <si>
    <t>Чайник Gorenje K15RLBK</t>
  </si>
  <si>
    <t>Чайник Gorenje K17CLBK</t>
  </si>
  <si>
    <t>Чайник Gorenje K17CLI</t>
  </si>
  <si>
    <t>Чайник Gorenje K17FE</t>
  </si>
  <si>
    <t>Чайник HIPER IoT Kettle GX1</t>
  </si>
  <si>
    <t>Чайник HIPER IoT Kettle ST1</t>
  </si>
  <si>
    <t>Чайник Irit IR-1235</t>
  </si>
  <si>
    <t>Чайник Irit IR-1322</t>
  </si>
  <si>
    <t>Чайник Irit IR-1336</t>
  </si>
  <si>
    <t>Чайник Irit IR-1339</t>
  </si>
  <si>
    <t>Чайник Irit IR-1342</t>
  </si>
  <si>
    <t>Чайник Irit IR-1343</t>
  </si>
  <si>
    <t>Чайник Irit IR-1344</t>
  </si>
  <si>
    <t>Чайник Irit IR-1346</t>
  </si>
  <si>
    <t>Чайник Irit IR-1350</t>
  </si>
  <si>
    <t>Чайник Irit IR-1352</t>
  </si>
  <si>
    <t>Чайник Irit IR-1353</t>
  </si>
  <si>
    <t>Чайник Irit IR-1355</t>
  </si>
  <si>
    <t>Термопот Irit IR-1403</t>
  </si>
  <si>
    <t>Термопот Irit IR-1404</t>
  </si>
  <si>
    <t>Термопот Irit IR-1417</t>
  </si>
  <si>
    <t>Термопот Irit IR-1418</t>
  </si>
  <si>
    <t>Термопот Irit IR-1419</t>
  </si>
  <si>
    <t>Термопот Irit IR-1420</t>
  </si>
  <si>
    <t>Чайник Irit IR-1904</t>
  </si>
  <si>
    <t>Чайник Irit IR-1908</t>
  </si>
  <si>
    <t>Чайник Irit IR-1909</t>
  </si>
  <si>
    <t>Чайник Irit IR-1910</t>
  </si>
  <si>
    <t>Чайник Kitfort KT-6101</t>
  </si>
  <si>
    <t>Термопот Kitfort КТ-2501</t>
  </si>
  <si>
    <t>Термопот Kitfort КТ-2502</t>
  </si>
  <si>
    <t>Термопот Kitfort КТ-2503</t>
  </si>
  <si>
    <t>Термопот Kitfort КТ-2504</t>
  </si>
  <si>
    <t>Чайник Kitfort КТ-6102-1</t>
  </si>
  <si>
    <t>Чайник Kitfort КТ-6103</t>
  </si>
  <si>
    <t>Чайник Kitfort КТ-6105</t>
  </si>
  <si>
    <t>Чайник Kitfort КТ-6106</t>
  </si>
  <si>
    <t>Чайник Kitfort КТ-6107</t>
  </si>
  <si>
    <t>Чайник Kitfort КТ-6108</t>
  </si>
  <si>
    <t>Чайник Kitfort КТ-6111</t>
  </si>
  <si>
    <t>Чайник Kitfort КТ-6112</t>
  </si>
  <si>
    <t>Чайник Kitfort КТ-617 Silver/Black</t>
  </si>
  <si>
    <t>Чайник Kitfort КТ-618 Silver/Black</t>
  </si>
  <si>
    <t>Чайник Kitfort КТ-619 Silver/Black</t>
  </si>
  <si>
    <t>Чайник Kitfort КТ-622 Silver</t>
  </si>
  <si>
    <t>Чайник Kitfort КТ-623 Silver</t>
  </si>
  <si>
    <t>Чайник Kitfort КТ-624</t>
  </si>
  <si>
    <t>Чайник Kitfort КТ-626</t>
  </si>
  <si>
    <t>Чайник Kitfort КТ-628</t>
  </si>
  <si>
    <t>Чаеварка Kitfort КТ-630</t>
  </si>
  <si>
    <t>Чайник Kitfort КТ-634-1</t>
  </si>
  <si>
    <t>Чайник Kitfort КТ-634-2</t>
  </si>
  <si>
    <t>Чайник Kitfort КТ-634-3</t>
  </si>
  <si>
    <t>Чайник Kitfort КТ-634-4</t>
  </si>
  <si>
    <t>Чайник Kitfort КТ-635</t>
  </si>
  <si>
    <t>Чайник Kitfort КТ-637</t>
  </si>
  <si>
    <t>Чайник Kitfort КТ-639-2</t>
  </si>
  <si>
    <t>Чайник Kitfort КТ-641</t>
  </si>
  <si>
    <t>Чайник Kitfort КТ-642-1</t>
  </si>
  <si>
    <t>Чайник Kitfort КТ-642-2</t>
  </si>
  <si>
    <t>Чайник Kitfort КТ-642-3</t>
  </si>
  <si>
    <t>Чайник Kitfort КТ-644-1</t>
  </si>
  <si>
    <t>Чайник Kitfort КТ-644-2</t>
  </si>
  <si>
    <t>Чайник Kitfort КТ-644-4</t>
  </si>
  <si>
    <t>Чайник Kitfort КТ-645</t>
  </si>
  <si>
    <t>Чайник Kitfort КТ-646</t>
  </si>
  <si>
    <t>Чайник Kitfort КТ-648</t>
  </si>
  <si>
    <t>Чайник Kitfort КТ-649</t>
  </si>
  <si>
    <t>Чайник Kitfort КТ-650</t>
  </si>
  <si>
    <t>Чайник Kitfort КТ-651</t>
  </si>
  <si>
    <t>Чайник Kitfort КТ-653-1</t>
  </si>
  <si>
    <t>Чайник Kitfort КТ-653-2</t>
  </si>
  <si>
    <t>Чайник Kitfort КТ-655</t>
  </si>
  <si>
    <t>Чайник Kitfort КТ-656</t>
  </si>
  <si>
    <t>Чайник Kitfort КТ-657</t>
  </si>
  <si>
    <t>Чайник Kitfort КТ-658</t>
  </si>
  <si>
    <t>Чайник Kitfort КТ-659-1</t>
  </si>
  <si>
    <t>Чайник Kitfort КТ-659-2</t>
  </si>
  <si>
    <t>Чайник Kitfort КТ-660-2</t>
  </si>
  <si>
    <t>Чайник Kitfort КТ-661</t>
  </si>
  <si>
    <t>Чайник Kitfort КТ-663-2</t>
  </si>
  <si>
    <t>Чайник Kitfort КТ-663-4</t>
  </si>
  <si>
    <t>Чайник Kitfort КТ-664-1</t>
  </si>
  <si>
    <t>Чайник Kitfort КТ-664-2</t>
  </si>
  <si>
    <t>Чайник Kitfort КТ-665-1</t>
  </si>
  <si>
    <t>Чайник Kitfort КТ-665-2</t>
  </si>
  <si>
    <t>Чайник Kitfort КТ-667-1</t>
  </si>
  <si>
    <t>Чайник Kitfort КТ-669</t>
  </si>
  <si>
    <t>Чайник Kitfort КТ-670-1</t>
  </si>
  <si>
    <t>Чайник Kitfort КТ-670-4</t>
  </si>
  <si>
    <t>Чайник Kitfort КТ-671-3</t>
  </si>
  <si>
    <t>Чайник Kitfort КТ-671-4</t>
  </si>
  <si>
    <t>Чайник Kitfort КТ-673-1</t>
  </si>
  <si>
    <t>Чайник Kitfort КТ-673-2</t>
  </si>
  <si>
    <t>Чайник Kitfort КТ-675-2</t>
  </si>
  <si>
    <t>Чайник Kitfort КТ-675-3</t>
  </si>
  <si>
    <t>Чайник Kitfort КТ-678</t>
  </si>
  <si>
    <t>Чайник Kitfort КТ-679-1</t>
  </si>
  <si>
    <t>Чайник Kitfort КТ-679-2</t>
  </si>
  <si>
    <t>Чайник Kitfort КТ-679-3</t>
  </si>
  <si>
    <t>Чайник Kitfort КТ-682</t>
  </si>
  <si>
    <t>Чайник Kitfort КТ-686-1</t>
  </si>
  <si>
    <t>Чайник Kitfort КТ-686-2</t>
  </si>
  <si>
    <t>Чайник Kitfort КТ-687-1</t>
  </si>
  <si>
    <t>Чайник Kitfort КТ-687-2</t>
  </si>
  <si>
    <t>Чайник Kitfort КТ-688-1</t>
  </si>
  <si>
    <t>Чайник Kitfort КТ-688-3</t>
  </si>
  <si>
    <t>Чайник Kitfort КТ-690</t>
  </si>
  <si>
    <t>Чайник Kitfort КТ-692-1</t>
  </si>
  <si>
    <t>Чайник Kitfort КТ-692-2</t>
  </si>
  <si>
    <t>Чайник Kitfort КТ-693-1</t>
  </si>
  <si>
    <t>Чайник Kitfort КТ-693-2</t>
  </si>
  <si>
    <t>Чайник Kitfort КТ-694-2</t>
  </si>
  <si>
    <t>Чайник Kitfort КТ-696-1</t>
  </si>
  <si>
    <t>Чайник Kitfort КТ-696-2</t>
  </si>
  <si>
    <t>Чайник Kitfort КТ-696-4</t>
  </si>
  <si>
    <t>Чайник Kitfort КТ-698-1</t>
  </si>
  <si>
    <t>Чайник Kitfort КТ-699</t>
  </si>
  <si>
    <t>Чайник Midea MK-8001</t>
  </si>
  <si>
    <t>Чайник Midea MK-8002</t>
  </si>
  <si>
    <t>Чайник Midea MK-8003</t>
  </si>
  <si>
    <t>Чайник Midea MK-8007</t>
  </si>
  <si>
    <t>Чайник Midea MK-8011</t>
  </si>
  <si>
    <t>Чайник Midea MK-8028</t>
  </si>
  <si>
    <t>Чайник Midea MK-8029</t>
  </si>
  <si>
    <t>Чайник Midea MK-8030</t>
  </si>
  <si>
    <t>Чайник Midea MK-8031</t>
  </si>
  <si>
    <t>Чайник Midea MK-8061</t>
  </si>
  <si>
    <t>Чайник Midea MK-8082</t>
  </si>
  <si>
    <t>Термопот Midea MP-8104</t>
  </si>
  <si>
    <t>Чайник Midea МК-8065</t>
  </si>
  <si>
    <t>Термопот Midea МР-8105</t>
  </si>
  <si>
    <t>Чайник NATIONAL NK-KE17114</t>
  </si>
  <si>
    <t>Чайник NATIONAL NK-KE17116</t>
  </si>
  <si>
    <t>Чайник NATIONAL NK-KE17311</t>
  </si>
  <si>
    <t>Чайник NATIONAL NK-KE17530</t>
  </si>
  <si>
    <t>Чайник NATIONAL NK-KE17547</t>
  </si>
  <si>
    <t>Чайник NATIONAL NK-KE20112</t>
  </si>
  <si>
    <t>Чайник OLTO КЕ-1721 Black</t>
  </si>
  <si>
    <t>Чайник OLTO КЕ-1721 White</t>
  </si>
  <si>
    <t>Чайник Philips HD4646 Black</t>
  </si>
  <si>
    <t>Чайник Philips HD4646 White</t>
  </si>
  <si>
    <t>Чайник Philips HD4646 White/Blue</t>
  </si>
  <si>
    <t>Чайник Philips HD4646 White/Red</t>
  </si>
  <si>
    <t>Чайник Philips HD9305</t>
  </si>
  <si>
    <t>Чайник Philips HD9306</t>
  </si>
  <si>
    <t>Чайник Philips HD9318/00</t>
  </si>
  <si>
    <t>Чайник Philips HD9318/20</t>
  </si>
  <si>
    <t>Чайник Philips HD9326</t>
  </si>
  <si>
    <t>Чайник Philips HD9335</t>
  </si>
  <si>
    <t>Чайник Philips HD9339</t>
  </si>
  <si>
    <t>Чайник Philips HD9340</t>
  </si>
  <si>
    <t>Чайник Philips HD9350</t>
  </si>
  <si>
    <t>Чайник Philips HD9352</t>
  </si>
  <si>
    <t>Чайник Philips HD9357</t>
  </si>
  <si>
    <t>Чайник Philips HD9358 Blue</t>
  </si>
  <si>
    <t>Чайник Philips HD9359</t>
  </si>
  <si>
    <t>Чайник Polaris PWK1704CGL</t>
  </si>
  <si>
    <t>Чайник Polaris PWK1706CG</t>
  </si>
  <si>
    <t>Чайник Polaris PWK1715CGL</t>
  </si>
  <si>
    <t>Чайник Polaris PWK1762CA City</t>
  </si>
  <si>
    <t>Чайник Polaris PWK1769CA Retro</t>
  </si>
  <si>
    <t>Чайник Polaris PWK1788CAD Silver</t>
  </si>
  <si>
    <t>Термопот Profi Cook PC-HGA 1111 inox</t>
  </si>
  <si>
    <t>Термопот Profi Cook PC-HGA 1196 inox</t>
  </si>
  <si>
    <t>Чайник Profi Cook PC-TKS 1056</t>
  </si>
  <si>
    <t>Чайник Profi Cook PC-WKS 1020 G</t>
  </si>
  <si>
    <t>Чайник Profi Cook PC-WKS 1107 G</t>
  </si>
  <si>
    <t>Чайник Profi Cook PC-WKS 1108</t>
  </si>
  <si>
    <t>Чайник Profi Cook PC-WKS 1119</t>
  </si>
  <si>
    <t>Чайник Profi Cook PC-WKS 1167 G</t>
  </si>
  <si>
    <t>Чайник Profi Cook PC-WKS 1190 G</t>
  </si>
  <si>
    <t>Чайник Profi Cook PC-WKS 1192 Anthrazit</t>
  </si>
  <si>
    <t>Чайник Profi Cook PC-WKS 1192 Red</t>
  </si>
  <si>
    <t>Чайник REDMOND RK-CBM146</t>
  </si>
  <si>
    <t>Чайник REDMOND RK-G127</t>
  </si>
  <si>
    <t>Чайник REDMOND RK-G1304D</t>
  </si>
  <si>
    <t>Чайник REDMOND RK-G1308D</t>
  </si>
  <si>
    <t>Чайник REDMOND RK-G1309D</t>
  </si>
  <si>
    <t>Чайник REDMOND RK-G138</t>
  </si>
  <si>
    <t>Чайник REDMOND RK-G178 Silver</t>
  </si>
  <si>
    <t>Чайник REDMOND RK-G1781</t>
  </si>
  <si>
    <t>Чайник REDMOND RK-G190</t>
  </si>
  <si>
    <t>Чайник REDMOND RK-G193</t>
  </si>
  <si>
    <t>Чайник REDMOND RK-G203S</t>
  </si>
  <si>
    <t>Чайник REDMOND RK-G210S Black</t>
  </si>
  <si>
    <t>Чайник REDMOND RK-M113</t>
  </si>
  <si>
    <t>Чайник REDMOND RK-M1305D</t>
  </si>
  <si>
    <t>Чайник REDMOND RK-M148 Red</t>
  </si>
  <si>
    <t>Чайник REDMOND RK-M1482</t>
  </si>
  <si>
    <t>Чайник REDMOND RK-M1581</t>
  </si>
  <si>
    <t>Чайник REDMOND RK-M1582</t>
  </si>
  <si>
    <t>Чайник REDMOND RK-M170S</t>
  </si>
  <si>
    <t>Чайник REDMOND RK-M172 Silver</t>
  </si>
  <si>
    <t>Чайник REDMOND RK-M173S-E Grey</t>
  </si>
  <si>
    <t>Чайник REDMOND RK-M179 Beige</t>
  </si>
  <si>
    <t>Чайник REDMOND RK-M1791 Red</t>
  </si>
  <si>
    <t>Термопот REDMOND RTP-M801</t>
  </si>
  <si>
    <t>Термопот REDMOND RTP-M805</t>
  </si>
  <si>
    <t>Термопот Rommelsbacher GA 1000</t>
  </si>
  <si>
    <t>Термопот Rommelsbacher GA 1700</t>
  </si>
  <si>
    <t>Чайник Rommelsbacher TA 2000</t>
  </si>
  <si>
    <t>Чайник Scarlett SC-EK14E08</t>
  </si>
  <si>
    <t>Чайник Scarlett SC-EK21S25</t>
  </si>
  <si>
    <t>Чайник Scarlett SC-EK21S26 Silver</t>
  </si>
  <si>
    <t>Чайник Scarlett SC-EK21S68 Silver</t>
  </si>
  <si>
    <t>Чайник Scarlett SC-EK21S86</t>
  </si>
  <si>
    <t>Чайник Scarlett SC-EK21S87 Red</t>
  </si>
  <si>
    <t>Чайник Scarlett SC-EK21S88</t>
  </si>
  <si>
    <t>Чайник Scarlett SC-EK21S89</t>
  </si>
  <si>
    <t>Чайник Scarlett SC-EK21S93</t>
  </si>
  <si>
    <t>Чайник Scarlett SC-EK21S94</t>
  </si>
  <si>
    <t>Чайник Scarlett SC-EK21S95</t>
  </si>
  <si>
    <t>Чайник Scarlett SC-EK21S96</t>
  </si>
  <si>
    <t>Чайник Scarlett SC-EK21S97</t>
  </si>
  <si>
    <t>Чайник Scarlett SC-EK27G19</t>
  </si>
  <si>
    <t>Чайник Scarlett SC-EK27G60</t>
  </si>
  <si>
    <t>Чайник Scarlett SC-EK27G89</t>
  </si>
  <si>
    <t>Чайник Solis Tea Kettle Digital</t>
  </si>
  <si>
    <t>Чайник Starwind SKG1052</t>
  </si>
  <si>
    <t>Чайник Starwind SKG1311</t>
  </si>
  <si>
    <t>Чайник Starwind SKG2023</t>
  </si>
  <si>
    <t>Чайник Starwind SKG4215</t>
  </si>
  <si>
    <t>Чайник Starwind SKG7740</t>
  </si>
  <si>
    <t>Чайник Starwind SKP1217</t>
  </si>
  <si>
    <t>Чайник Starwind SKS1050</t>
  </si>
  <si>
    <t>Чайник Starwind SKS1051</t>
  </si>
  <si>
    <t>Чайник Starwind SKS2319</t>
  </si>
  <si>
    <t>Чайник Starwind SKS3001</t>
  </si>
  <si>
    <t>Чайник Starwind SKS4002</t>
  </si>
  <si>
    <t>Термопот Starwind STP1131</t>
  </si>
  <si>
    <t>Термопот Starwind STP4181</t>
  </si>
  <si>
    <t>Термопот Starwind STP5171</t>
  </si>
  <si>
    <t>Чайник Steba WK 11 Bianco</t>
  </si>
  <si>
    <t>Чайник Steba WK 20 Inox</t>
  </si>
  <si>
    <t>Чайник Steba WK 21 Inox</t>
  </si>
  <si>
    <t>Чайник Supra KES-1807SW</t>
  </si>
  <si>
    <t>Чайник Supra KES-1870G</t>
  </si>
  <si>
    <t>Чайник Supra KES-1872G</t>
  </si>
  <si>
    <t>Чайник Supra KES-1878G</t>
  </si>
  <si>
    <t>Чайник Supra KES-1888G</t>
  </si>
  <si>
    <t>Чайник Supra KES-1890G</t>
  </si>
  <si>
    <t>Чайник Supra KES-1891</t>
  </si>
  <si>
    <t>Чайник Supra KES-1893</t>
  </si>
  <si>
    <t>Термопот Supra TPS-4001S</t>
  </si>
  <si>
    <t>Термопот Supra TPS-5002S</t>
  </si>
  <si>
    <t>Термопот Supra TPS-5005ST</t>
  </si>
  <si>
    <t>Чайник Tristar WK-3400</t>
  </si>
  <si>
    <t>Чайник Unit UEK-270 Beige</t>
  </si>
  <si>
    <t>Чайник Unit UEK-276 Mat</t>
  </si>
  <si>
    <t>Чайник Viconte VC-3277</t>
  </si>
  <si>
    <t>Чайник VITEK VT-7020 ST</t>
  </si>
  <si>
    <t>Чайник VITEK VT-7027</t>
  </si>
  <si>
    <t>Чайник VITEK VT-7046 BK</t>
  </si>
  <si>
    <t>Чайник VITEK VT-7047 TR</t>
  </si>
  <si>
    <t>Чайник Xiaomi Mi Electric Kettle EU</t>
  </si>
  <si>
    <t>Чайник Xiaomi Mi Smart Kettle</t>
  </si>
  <si>
    <t>Чайник Xiaomi Viomi Electric Kettle Silver V-MK151B</t>
  </si>
  <si>
    <t>Чайник Xiaomi Viomi Mechanical Kettle Black V-MK152B</t>
  </si>
  <si>
    <t>Чайник Xiaomi Viomi Mechanical Kettle White V-MK152A</t>
  </si>
  <si>
    <t>Чайник Xiaomi Viomi Smart Kettle Bluetooth Black</t>
  </si>
  <si>
    <t>Чайник Xiaomi Viomi Smart Kettle Bluetooth Pro Black YM-K1503</t>
  </si>
  <si>
    <t>Чайник Xiaomi Viomi Smart Kettle Bluetooth White</t>
  </si>
  <si>
    <t>Чайник Zelmer ZCK1274</t>
  </si>
  <si>
    <t>Чайник Zelmer ZCK7616I</t>
  </si>
  <si>
    <t>Чайник Zelmer ZCK7616L</t>
  </si>
  <si>
    <t>Чайник Zelmer ZCK7616S</t>
  </si>
  <si>
    <t>Чайник Zelmer ZCK7617B</t>
  </si>
  <si>
    <t>Чайник Zelmer ZCK7620R</t>
  </si>
  <si>
    <t>Чайник Zelmer ZCK7920</t>
  </si>
  <si>
    <t>Чайник Zelmer ZCK7921</t>
  </si>
  <si>
    <t>Чайник Zelmer ZCK7924</t>
  </si>
  <si>
    <t>Чайник Zelmer ZCK8011</t>
  </si>
  <si>
    <t>Чайник Zelmer ZCK8023</t>
  </si>
  <si>
    <t>Чайник Zelmer ZCK8024</t>
  </si>
  <si>
    <t>Чайник Zigmund &amp; Shtain KE-617</t>
  </si>
  <si>
    <t>Чайник Zigmund &amp; Shtain KE-618</t>
  </si>
  <si>
    <t>Чайник Zigmund &amp; Shtain KE-817</t>
  </si>
  <si>
    <t>Чайник Zigmund &amp; Shtain KE-825</t>
  </si>
  <si>
    <t>Чайник Kitfort КТ-6115-1</t>
  </si>
  <si>
    <t>Чайник Kitfort КТ-6115-2</t>
  </si>
  <si>
    <t>Чайник Kitfort КТ-6115-3</t>
  </si>
  <si>
    <t>Чайник Kitfort КТ-6117-1</t>
  </si>
  <si>
    <t>Чайник Midea MK-8085</t>
  </si>
  <si>
    <t>Чайник Xiaomi Mi Smart Kettle Pro</t>
  </si>
  <si>
    <t>Яйцеварка Bomann EK 5022 CB White/Silver</t>
  </si>
  <si>
    <t>Яйцеварка Clatronic EK 3497 White Silver</t>
  </si>
  <si>
    <t>Яйцеварка ENDEVER Vita-130</t>
  </si>
  <si>
    <t>Яйцеварка ENDEVER Vita-135</t>
  </si>
  <si>
    <t>Яйцеварка ENDEVER Vita-138</t>
  </si>
  <si>
    <t>Яйцеварка Profi Cook PC-EK 1139</t>
  </si>
  <si>
    <t>Яйцеварка Rommelsbacher ER 400</t>
  </si>
  <si>
    <t>Яйцеварка Rommelsbacher ER 405/R</t>
  </si>
  <si>
    <t>Яйцеварка Solis Egg Boiler &amp; More</t>
  </si>
  <si>
    <t>Яйцеварка Steba EK 4</t>
  </si>
  <si>
    <t>Яйцеварка Steba EK 5</t>
  </si>
  <si>
    <t>Яйцеварка Steba EK 6</t>
  </si>
  <si>
    <t>Яйцеварка Steba EK 7</t>
  </si>
  <si>
    <t>Яйцеварка Tristar EK-3074</t>
  </si>
  <si>
    <t>Цена</t>
  </si>
  <si>
    <t>Приход</t>
  </si>
  <si>
    <t>Расход</t>
  </si>
  <si>
    <t>Остаток</t>
  </si>
  <si>
    <t>Дата</t>
  </si>
  <si>
    <t>Наименование товара</t>
  </si>
  <si>
    <t>Примечание</t>
  </si>
  <si>
    <t>Ввод остатков</t>
  </si>
  <si>
    <t>Реализация</t>
  </si>
  <si>
    <t>Поставка</t>
  </si>
  <si>
    <t>Комплект №1</t>
  </si>
  <si>
    <t>Комплектующее</t>
  </si>
  <si>
    <t>Количество</t>
  </si>
  <si>
    <t>Комплект №2</t>
  </si>
  <si>
    <t>Комплект №3</t>
  </si>
  <si>
    <t>Остаток справочно</t>
  </si>
  <si>
    <t>Продано</t>
  </si>
  <si>
    <t>Наименование комплекта</t>
  </si>
  <si>
    <t>Описание комплекта</t>
  </si>
  <si>
    <t>Цена закупочная</t>
  </si>
  <si>
    <t>Комплект</t>
  </si>
  <si>
    <t>Цена закупочная за ед</t>
  </si>
  <si>
    <t>Себестоимость комплектующих</t>
  </si>
  <si>
    <t>Цена продажи</t>
  </si>
  <si>
    <t>Кратность</t>
  </si>
  <si>
    <t>Возможно скомплектовать</t>
  </si>
  <si>
    <t>Реализация в комплектах</t>
  </si>
  <si>
    <t>Списание брака</t>
  </si>
  <si>
    <t>Возврат поставщику</t>
  </si>
  <si>
    <t>Сообщение</t>
  </si>
  <si>
    <t>Сумма</t>
  </si>
  <si>
    <t>e-sdelano.ru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</si>
</sst>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i/>
      <sz val="8"/>
      <color rgb="FF000000"/>
      <name val="Tahoma"/>
      <family val="2"/>
      <charset val="204"/>
    </font>
    <font>
      <b/>
      <sz val="9"/>
      <color rgb="FFFFFFFF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14" fontId="0" fillId="0" borderId="0" xfId="0" applyNumberForma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Border="1"/>
    <xf numFmtId="0" fontId="1" fillId="0" borderId="0" xfId="1" applyBorder="1" applyAlignment="1">
      <alignment horizontal="left" vertical="center"/>
    </xf>
    <xf numFmtId="0" fontId="0" fillId="0" borderId="0" xfId="0" applyBorder="1"/>
    <xf numFmtId="14" fontId="0" fillId="0" borderId="1" xfId="0" applyNumberFormat="1" applyBorder="1"/>
    <xf numFmtId="0" fontId="1" fillId="0" borderId="1" xfId="1" applyBorder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0" borderId="2" xfId="0" applyBorder="1"/>
    <xf numFmtId="0" fontId="0" fillId="0" borderId="2" xfId="0" applyFill="1" applyBorder="1"/>
    <xf numFmtId="0" fontId="3" fillId="2" borderId="0" xfId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 xr:uid="{3A63E7AF-1B19-4EB9-AC53-E63197D53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CFE0-6EFE-4C84-993B-F8C3E6D2E621}">
  <dimension ref="A1:E20"/>
  <sheetViews>
    <sheetView workbookViewId="0">
      <selection activeCell="E14" sqref="E14"/>
    </sheetView>
  </sheetViews>
  <sheetFormatPr defaultRowHeight="15" x14ac:dyDescent="0.25"/>
  <cols>
    <col min="1" max="1" width="14.28515625" customWidth="1"/>
    <col min="2" max="2" width="53.28515625" customWidth="1"/>
    <col min="3" max="3" width="15.42578125" customWidth="1"/>
    <col min="4" max="4" width="16.42578125" customWidth="1"/>
    <col min="5" max="5" width="45" customWidth="1"/>
  </cols>
  <sheetData>
    <row r="1" spans="1:5" s="6" customFormat="1" x14ac:dyDescent="0.25">
      <c r="A1" s="5" t="s">
        <v>3705</v>
      </c>
      <c r="B1" s="5" t="s">
        <v>3706</v>
      </c>
      <c r="C1" s="5" t="s">
        <v>3702</v>
      </c>
      <c r="D1" s="5" t="s">
        <v>3703</v>
      </c>
      <c r="E1" s="5" t="s">
        <v>3707</v>
      </c>
    </row>
    <row r="2" spans="1:5" x14ac:dyDescent="0.25">
      <c r="A2" s="4">
        <v>44197</v>
      </c>
      <c r="B2" s="3" t="s">
        <v>2</v>
      </c>
      <c r="C2">
        <v>5</v>
      </c>
      <c r="E2" t="s">
        <v>3708</v>
      </c>
    </row>
    <row r="3" spans="1:5" x14ac:dyDescent="0.25">
      <c r="A3" s="4">
        <v>44197</v>
      </c>
      <c r="B3" s="3" t="s">
        <v>3</v>
      </c>
      <c r="C3">
        <v>3</v>
      </c>
      <c r="E3" t="s">
        <v>3708</v>
      </c>
    </row>
    <row r="4" spans="1:5" x14ac:dyDescent="0.25">
      <c r="A4" s="4">
        <v>44197</v>
      </c>
      <c r="B4" s="3" t="s">
        <v>4</v>
      </c>
      <c r="C4">
        <v>4</v>
      </c>
      <c r="E4" t="s">
        <v>3708</v>
      </c>
    </row>
    <row r="5" spans="1:5" x14ac:dyDescent="0.25">
      <c r="A5" s="4">
        <v>44197</v>
      </c>
      <c r="B5" s="3" t="s">
        <v>5</v>
      </c>
      <c r="C5">
        <v>9</v>
      </c>
      <c r="E5" t="s">
        <v>3708</v>
      </c>
    </row>
    <row r="6" spans="1:5" x14ac:dyDescent="0.25">
      <c r="A6" s="4">
        <v>44197</v>
      </c>
      <c r="B6" s="3" t="s">
        <v>6</v>
      </c>
      <c r="C6">
        <v>3</v>
      </c>
      <c r="E6" t="s">
        <v>3708</v>
      </c>
    </row>
    <row r="7" spans="1:5" x14ac:dyDescent="0.25">
      <c r="A7" s="4">
        <v>44197</v>
      </c>
      <c r="B7" s="3" t="s">
        <v>7</v>
      </c>
      <c r="C7">
        <v>2</v>
      </c>
      <c r="E7" t="s">
        <v>3708</v>
      </c>
    </row>
    <row r="8" spans="1:5" x14ac:dyDescent="0.25">
      <c r="A8" s="4">
        <v>44197</v>
      </c>
      <c r="B8" s="3" t="s">
        <v>8</v>
      </c>
      <c r="C8">
        <v>7</v>
      </c>
      <c r="E8" t="s">
        <v>3708</v>
      </c>
    </row>
    <row r="9" spans="1:5" x14ac:dyDescent="0.25">
      <c r="A9" s="7">
        <v>44197</v>
      </c>
      <c r="B9" s="8" t="s">
        <v>9</v>
      </c>
      <c r="C9" s="9">
        <v>6</v>
      </c>
      <c r="D9" s="9"/>
      <c r="E9" s="9" t="s">
        <v>3708</v>
      </c>
    </row>
    <row r="10" spans="1:5" ht="15.75" thickBot="1" x14ac:dyDescent="0.3">
      <c r="A10" s="10">
        <v>44197</v>
      </c>
      <c r="B10" s="11" t="s">
        <v>10</v>
      </c>
      <c r="C10" s="12">
        <v>8</v>
      </c>
      <c r="D10" s="12"/>
      <c r="E10" s="12" t="s">
        <v>3708</v>
      </c>
    </row>
    <row r="11" spans="1:5" x14ac:dyDescent="0.25">
      <c r="A11" s="4">
        <v>44287</v>
      </c>
      <c r="B11" s="3" t="s">
        <v>3</v>
      </c>
      <c r="D11">
        <v>1</v>
      </c>
      <c r="E11" t="s">
        <v>3728</v>
      </c>
    </row>
    <row r="12" spans="1:5" x14ac:dyDescent="0.25">
      <c r="A12" s="4">
        <v>44288</v>
      </c>
      <c r="B12" s="3" t="s">
        <v>4</v>
      </c>
      <c r="D12">
        <v>1</v>
      </c>
      <c r="E12" t="s">
        <v>3729</v>
      </c>
    </row>
    <row r="13" spans="1:5" x14ac:dyDescent="0.25">
      <c r="A13" s="4">
        <v>44289</v>
      </c>
      <c r="B13" s="3" t="s">
        <v>5</v>
      </c>
      <c r="C13">
        <v>6</v>
      </c>
      <c r="E13" t="s">
        <v>3710</v>
      </c>
    </row>
    <row r="14" spans="1:5" x14ac:dyDescent="0.25">
      <c r="A14" s="4">
        <v>44289</v>
      </c>
      <c r="B14" s="3" t="s">
        <v>12</v>
      </c>
      <c r="C14">
        <v>2</v>
      </c>
      <c r="E14" t="s">
        <v>3710</v>
      </c>
    </row>
    <row r="15" spans="1:5" x14ac:dyDescent="0.25">
      <c r="A15" s="4">
        <v>44290</v>
      </c>
      <c r="B15" s="3" t="s">
        <v>15</v>
      </c>
      <c r="C15">
        <v>5</v>
      </c>
      <c r="E15" t="s">
        <v>3710</v>
      </c>
    </row>
    <row r="16" spans="1:5" x14ac:dyDescent="0.25">
      <c r="A16" s="4">
        <v>44291</v>
      </c>
      <c r="B16" s="3" t="s">
        <v>3</v>
      </c>
      <c r="C16">
        <v>5</v>
      </c>
      <c r="E16" t="s">
        <v>3710</v>
      </c>
    </row>
    <row r="17" spans="1:5" x14ac:dyDescent="0.25">
      <c r="A17" s="4">
        <v>44292</v>
      </c>
      <c r="B17" s="3" t="s">
        <v>7</v>
      </c>
      <c r="C17">
        <v>2</v>
      </c>
      <c r="E17" t="s">
        <v>3710</v>
      </c>
    </row>
    <row r="18" spans="1:5" x14ac:dyDescent="0.25">
      <c r="A18" s="4">
        <v>44293</v>
      </c>
      <c r="B18" s="3" t="s">
        <v>6</v>
      </c>
      <c r="C18">
        <v>3</v>
      </c>
      <c r="E18" t="s">
        <v>3710</v>
      </c>
    </row>
    <row r="19" spans="1:5" x14ac:dyDescent="0.25">
      <c r="A19" s="4">
        <v>44294</v>
      </c>
      <c r="B19" s="3" t="s">
        <v>8</v>
      </c>
      <c r="C19">
        <v>4</v>
      </c>
      <c r="E19" t="s">
        <v>3710</v>
      </c>
    </row>
    <row r="20" spans="1:5" x14ac:dyDescent="0.25">
      <c r="A20" s="4">
        <v>44295</v>
      </c>
      <c r="B20" s="3" t="s">
        <v>2</v>
      </c>
      <c r="C20">
        <v>6</v>
      </c>
      <c r="E20" t="s">
        <v>3710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04B2BE-0138-4B71-AFB4-A7C7DCB865DE}">
          <x14:formula1>
            <xm:f>Комплектующие!$B$2:$B$10000</xm:f>
          </x14:formula1>
          <xm:sqref>B2:B20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EB457-091C-417B-AD90-C38B8A21C941}">
  <dimension ref="A1:G3700"/>
  <sheetViews>
    <sheetView tabSelected="1" workbookViewId="0">
      <selection activeCell="G2" sqref="G2"/>
    </sheetView>
  </sheetViews>
  <sheetFormatPr defaultRowHeight="15" x14ac:dyDescent="0.25"/>
  <cols>
    <col min="1" max="1" width="13.5703125" customWidth="1"/>
    <col min="2" max="2" width="45.5703125" customWidth="1"/>
    <col min="3" max="3" width="23.85546875" customWidth="1"/>
    <col min="4" max="4" width="19.28515625" customWidth="1"/>
    <col min="5" max="6" width="17.7109375" customWidth="1"/>
    <col min="7" max="7" width="16" customWidth="1"/>
  </cols>
  <sheetData>
    <row r="1" spans="1:7" s="13" customFormat="1" ht="22.5" x14ac:dyDescent="0.25">
      <c r="A1" s="19" t="s">
        <v>0</v>
      </c>
      <c r="B1" s="19" t="s">
        <v>1</v>
      </c>
      <c r="C1" s="19" t="s">
        <v>3720</v>
      </c>
      <c r="D1" s="19" t="s">
        <v>3702</v>
      </c>
      <c r="E1" s="19" t="s">
        <v>3703</v>
      </c>
      <c r="F1" s="19" t="s">
        <v>3727</v>
      </c>
      <c r="G1" s="19" t="s">
        <v>3704</v>
      </c>
    </row>
    <row r="2" spans="1:7" x14ac:dyDescent="0.25">
      <c r="A2" s="2">
        <v>252275</v>
      </c>
      <c r="B2" s="3" t="s">
        <v>2</v>
      </c>
      <c r="C2" s="1">
        <v>3450</v>
      </c>
      <c r="D2">
        <f>SUMIF('Движение комплектующих'!B$2:B$10000,B2,'Движение комплектующих'!C$2:C$10000)</f>
        <v>11</v>
      </c>
      <c r="E2">
        <f>SUMIF('Движение комплектующих'!B$2:B$10000,Комплектующие!B2,'Движение комплектующих'!D$2:D$10000)</f>
        <v>0</v>
      </c>
      <c r="F2">
        <f>SUMIF(Комплекты!$I$2:$I$2000,Комплектующие!B2,Комплекты!$O$2:$O$2000)</f>
        <v>6</v>
      </c>
      <c r="G2">
        <f>D2-E2-F2</f>
        <v>5</v>
      </c>
    </row>
    <row r="3" spans="1:7" x14ac:dyDescent="0.25">
      <c r="A3" s="2">
        <v>259513</v>
      </c>
      <c r="B3" s="3" t="s">
        <v>3</v>
      </c>
      <c r="C3" s="1">
        <v>3530</v>
      </c>
      <c r="D3">
        <f>SUMIF('Движение комплектующих'!B$2:B$10000,B3,'Движение комплектующих'!C$2:C$10000)</f>
        <v>8</v>
      </c>
      <c r="E3">
        <f>SUMIF('Движение комплектующих'!B$2:B$10000,Комплектующие!B3,'Движение комплектующих'!D$2:D$10000)</f>
        <v>1</v>
      </c>
      <c r="F3">
        <f>SUMIF(Комплекты!$I$2:$I$2000,Комплектующие!B3,Комплекты!$O$2:$O$2000)</f>
        <v>4</v>
      </c>
      <c r="G3">
        <f t="shared" ref="G3:G66" si="0">D3-E3-F3</f>
        <v>3</v>
      </c>
    </row>
    <row r="4" spans="1:7" x14ac:dyDescent="0.25">
      <c r="A4" s="2">
        <v>318041</v>
      </c>
      <c r="B4" s="3" t="s">
        <v>4</v>
      </c>
      <c r="C4" s="1">
        <v>1080</v>
      </c>
      <c r="D4">
        <f>SUMIF('Движение комплектующих'!B$2:B$10000,B4,'Движение комплектующих'!C$2:C$10000)</f>
        <v>4</v>
      </c>
      <c r="E4">
        <f>SUMIF('Движение комплектующих'!B$2:B$10000,Комплектующие!B4,'Движение комплектующих'!D$2:D$10000)</f>
        <v>1</v>
      </c>
      <c r="F4">
        <f>SUMIF(Комплекты!$I$2:$I$2000,Комплектующие!B4,Комплекты!$O$2:$O$2000)</f>
        <v>1</v>
      </c>
      <c r="G4">
        <f t="shared" si="0"/>
        <v>2</v>
      </c>
    </row>
    <row r="5" spans="1:7" x14ac:dyDescent="0.25">
      <c r="A5" s="2">
        <v>360215</v>
      </c>
      <c r="B5" s="3" t="s">
        <v>5</v>
      </c>
      <c r="C5" s="1">
        <v>2190</v>
      </c>
      <c r="D5">
        <f>SUMIF('Движение комплектующих'!B$2:B$10000,B5,'Движение комплектующих'!C$2:C$10000)</f>
        <v>15</v>
      </c>
      <c r="E5">
        <f>SUMIF('Движение комплектующих'!B$2:B$10000,Комплектующие!B5,'Движение комплектующих'!D$2:D$10000)</f>
        <v>0</v>
      </c>
      <c r="F5">
        <f>SUMIF(Комплекты!$I$2:$I$2000,Комплектующие!B5,Комплекты!$O$2:$O$2000)</f>
        <v>8</v>
      </c>
      <c r="G5">
        <f t="shared" si="0"/>
        <v>7</v>
      </c>
    </row>
    <row r="6" spans="1:7" x14ac:dyDescent="0.25">
      <c r="A6" s="2">
        <v>359821</v>
      </c>
      <c r="B6" s="3" t="s">
        <v>6</v>
      </c>
      <c r="C6" s="1">
        <v>7850</v>
      </c>
      <c r="D6">
        <f>SUMIF('Движение комплектующих'!B$2:B$10000,B6,'Движение комплектующих'!C$2:C$10000)</f>
        <v>6</v>
      </c>
      <c r="E6">
        <f>SUMIF('Движение комплектующих'!B$2:B$10000,Комплектующие!B6,'Движение комплектующих'!D$2:D$10000)</f>
        <v>0</v>
      </c>
      <c r="F6">
        <f>SUMIF(Комплекты!$I$2:$I$2000,Комплектующие!B6,Комплекты!$O$2:$O$2000)</f>
        <v>5</v>
      </c>
      <c r="G6">
        <f t="shared" si="0"/>
        <v>1</v>
      </c>
    </row>
    <row r="7" spans="1:7" x14ac:dyDescent="0.25">
      <c r="A7" s="2">
        <v>359823</v>
      </c>
      <c r="B7" s="3" t="s">
        <v>7</v>
      </c>
      <c r="C7" s="1">
        <v>4240</v>
      </c>
      <c r="D7">
        <f>SUMIF('Движение комплектующих'!B$2:B$10000,B7,'Движение комплектующих'!C$2:C$10000)</f>
        <v>4</v>
      </c>
      <c r="E7">
        <f>SUMIF('Движение комплектующих'!B$2:B$10000,Комплектующие!B7,'Движение комплектующих'!D$2:D$10000)</f>
        <v>0</v>
      </c>
      <c r="F7">
        <f>SUMIF(Комплекты!$I$2:$I$2000,Комплектующие!B7,Комплекты!$O$2:$O$2000)</f>
        <v>0</v>
      </c>
      <c r="G7">
        <f t="shared" si="0"/>
        <v>4</v>
      </c>
    </row>
    <row r="8" spans="1:7" x14ac:dyDescent="0.25">
      <c r="A8" s="2">
        <v>359824</v>
      </c>
      <c r="B8" s="3" t="s">
        <v>8</v>
      </c>
      <c r="C8" s="1">
        <v>3460</v>
      </c>
      <c r="D8">
        <f>SUMIF('Движение комплектующих'!B$2:B$10000,B8,'Движение комплектующих'!C$2:C$10000)</f>
        <v>11</v>
      </c>
      <c r="E8">
        <f>SUMIF('Движение комплектующих'!B$2:B$10000,Комплектующие!B8,'Движение комплектующих'!D$2:D$10000)</f>
        <v>0</v>
      </c>
      <c r="F8">
        <f>SUMIF(Комплекты!$I$2:$I$2000,Комплектующие!B8,Комплекты!$O$2:$O$2000)</f>
        <v>6</v>
      </c>
      <c r="G8">
        <f t="shared" si="0"/>
        <v>5</v>
      </c>
    </row>
    <row r="9" spans="1:7" x14ac:dyDescent="0.25">
      <c r="A9" s="2">
        <v>359827</v>
      </c>
      <c r="B9" s="3" t="s">
        <v>9</v>
      </c>
      <c r="C9" s="1">
        <v>4170</v>
      </c>
      <c r="D9">
        <f>SUMIF('Движение комплектующих'!B$2:B$10000,B9,'Движение комплектующих'!C$2:C$10000)</f>
        <v>6</v>
      </c>
      <c r="E9">
        <f>SUMIF('Движение комплектующих'!B$2:B$10000,Комплектующие!B9,'Движение комплектующих'!D$2:D$10000)</f>
        <v>0</v>
      </c>
      <c r="F9">
        <f>SUMIF(Комплекты!$I$2:$I$2000,Комплектующие!B9,Комплекты!$O$2:$O$2000)</f>
        <v>4</v>
      </c>
      <c r="G9">
        <f t="shared" si="0"/>
        <v>2</v>
      </c>
    </row>
    <row r="10" spans="1:7" x14ac:dyDescent="0.25">
      <c r="A10" s="2">
        <v>359828</v>
      </c>
      <c r="B10" s="3" t="s">
        <v>10</v>
      </c>
      <c r="C10" s="1">
        <v>4690</v>
      </c>
      <c r="D10">
        <f>SUMIF('Движение комплектующих'!B$2:B$10000,B10,'Движение комплектующих'!C$2:C$10000)</f>
        <v>8</v>
      </c>
      <c r="E10">
        <f>SUMIF('Движение комплектующих'!B$2:B$10000,Комплектующие!B10,'Движение комплектующих'!D$2:D$10000)</f>
        <v>0</v>
      </c>
      <c r="F10">
        <f>SUMIF(Комплекты!$I$2:$I$2000,Комплектующие!B10,Комплекты!$O$2:$O$2000)</f>
        <v>0</v>
      </c>
      <c r="G10">
        <f t="shared" si="0"/>
        <v>8</v>
      </c>
    </row>
    <row r="11" spans="1:7" x14ac:dyDescent="0.25">
      <c r="A11" s="2">
        <v>362381</v>
      </c>
      <c r="B11" s="3" t="s">
        <v>11</v>
      </c>
      <c r="C11" s="1">
        <v>7760</v>
      </c>
      <c r="D11">
        <f>SUMIF('Движение комплектующих'!B$2:B$10000,B11,'Движение комплектующих'!C$2:C$10000)</f>
        <v>0</v>
      </c>
      <c r="E11">
        <f>SUMIF('Движение комплектующих'!B$2:B$10000,Комплектующие!B11,'Движение комплектующих'!D$2:D$10000)</f>
        <v>0</v>
      </c>
      <c r="F11">
        <f>SUMIF(Комплекты!$I$2:$I$2000,Комплектующие!B11,Комплекты!$O$2:$O$2000)</f>
        <v>0</v>
      </c>
      <c r="G11">
        <f t="shared" si="0"/>
        <v>0</v>
      </c>
    </row>
    <row r="12" spans="1:7" x14ac:dyDescent="0.25">
      <c r="A12" s="2">
        <v>279279</v>
      </c>
      <c r="B12" s="3" t="s">
        <v>12</v>
      </c>
      <c r="C12" s="1">
        <v>1900</v>
      </c>
      <c r="D12">
        <f>SUMIF('Движение комплектующих'!B$2:B$10000,B12,'Движение комплектующих'!C$2:C$10000)</f>
        <v>2</v>
      </c>
      <c r="E12">
        <f>SUMIF('Движение комплектующих'!B$2:B$10000,Комплектующие!B12,'Движение комплектующих'!D$2:D$10000)</f>
        <v>0</v>
      </c>
      <c r="F12">
        <f>SUMIF(Комплекты!$I$2:$I$2000,Комплектующие!B12,Комплекты!$O$2:$O$2000)</f>
        <v>0</v>
      </c>
      <c r="G12">
        <f t="shared" si="0"/>
        <v>2</v>
      </c>
    </row>
    <row r="13" spans="1:7" x14ac:dyDescent="0.25">
      <c r="A13" s="2">
        <v>357158</v>
      </c>
      <c r="B13" s="3" t="s">
        <v>13</v>
      </c>
      <c r="C13" s="1">
        <v>1640</v>
      </c>
      <c r="D13">
        <f>SUMIF('Движение комплектующих'!B$2:B$10000,B13,'Движение комплектующих'!C$2:C$10000)</f>
        <v>0</v>
      </c>
      <c r="E13">
        <f>SUMIF('Движение комплектующих'!B$2:B$10000,Комплектующие!B13,'Движение комплектующих'!D$2:D$10000)</f>
        <v>0</v>
      </c>
      <c r="F13">
        <f>SUMIF(Комплекты!$I$2:$I$2000,Комплектующие!B13,Комплекты!$O$2:$O$2000)</f>
        <v>0</v>
      </c>
      <c r="G13">
        <f t="shared" si="0"/>
        <v>0</v>
      </c>
    </row>
    <row r="14" spans="1:7" x14ac:dyDescent="0.25">
      <c r="A14" s="2">
        <v>353191</v>
      </c>
      <c r="B14" s="3" t="s">
        <v>14</v>
      </c>
      <c r="C14" s="1">
        <v>2270</v>
      </c>
      <c r="D14">
        <f>SUMIF('Движение комплектующих'!B$2:B$10000,B14,'Движение комплектующих'!C$2:C$10000)</f>
        <v>0</v>
      </c>
      <c r="E14">
        <f>SUMIF('Движение комплектующих'!B$2:B$10000,Комплектующие!B14,'Движение комплектующих'!D$2:D$10000)</f>
        <v>0</v>
      </c>
      <c r="F14">
        <f>SUMIF(Комплекты!$I$2:$I$2000,Комплектующие!B14,Комплекты!$O$2:$O$2000)</f>
        <v>0</v>
      </c>
      <c r="G14">
        <f t="shared" si="0"/>
        <v>0</v>
      </c>
    </row>
    <row r="15" spans="1:7" x14ac:dyDescent="0.25">
      <c r="A15" s="2">
        <v>356530</v>
      </c>
      <c r="B15" s="3" t="s">
        <v>15</v>
      </c>
      <c r="C15" s="1">
        <v>1240</v>
      </c>
      <c r="D15">
        <f>SUMIF('Движение комплектующих'!B$2:B$10000,B15,'Движение комплектующих'!C$2:C$10000)</f>
        <v>5</v>
      </c>
      <c r="E15">
        <f>SUMIF('Движение комплектующих'!B$2:B$10000,Комплектующие!B15,'Движение комплектующих'!D$2:D$10000)</f>
        <v>0</v>
      </c>
      <c r="F15">
        <f>SUMIF(Комплекты!$I$2:$I$2000,Комплектующие!B15,Комплекты!$O$2:$O$2000)</f>
        <v>0</v>
      </c>
      <c r="G15">
        <f t="shared" si="0"/>
        <v>5</v>
      </c>
    </row>
    <row r="16" spans="1:7" x14ac:dyDescent="0.25">
      <c r="A16" s="2">
        <v>263244</v>
      </c>
      <c r="B16" s="3" t="s">
        <v>16</v>
      </c>
      <c r="C16" s="1">
        <v>470</v>
      </c>
      <c r="D16">
        <f>SUMIF('Движение комплектующих'!B$2:B$10000,B16,'Движение комплектующих'!C$2:C$10000)</f>
        <v>0</v>
      </c>
      <c r="E16">
        <f>SUMIF('Движение комплектующих'!B$2:B$10000,Комплектующие!B16,'Движение комплектующих'!D$2:D$10000)</f>
        <v>0</v>
      </c>
      <c r="F16">
        <f>SUMIF(Комплекты!$I$2:$I$2000,Комплектующие!B16,Комплекты!$O$2:$O$2000)</f>
        <v>0</v>
      </c>
      <c r="G16">
        <f t="shared" si="0"/>
        <v>0</v>
      </c>
    </row>
    <row r="17" spans="1:7" x14ac:dyDescent="0.25">
      <c r="A17" s="2">
        <v>261962</v>
      </c>
      <c r="B17" s="3" t="s">
        <v>17</v>
      </c>
      <c r="C17" s="1">
        <v>410</v>
      </c>
      <c r="D17">
        <f>SUMIF('Движение комплектующих'!B$2:B$10000,B17,'Движение комплектующих'!C$2:C$10000)</f>
        <v>0</v>
      </c>
      <c r="E17">
        <f>SUMIF('Движение комплектующих'!B$2:B$10000,Комплектующие!B17,'Движение комплектующих'!D$2:D$10000)</f>
        <v>0</v>
      </c>
      <c r="F17">
        <f>SUMIF(Комплекты!$I$2:$I$2000,Комплектующие!B17,Комплекты!$O$2:$O$2000)</f>
        <v>0</v>
      </c>
      <c r="G17">
        <f t="shared" si="0"/>
        <v>0</v>
      </c>
    </row>
    <row r="18" spans="1:7" x14ac:dyDescent="0.25">
      <c r="A18" s="2">
        <v>265662</v>
      </c>
      <c r="B18" s="3" t="s">
        <v>18</v>
      </c>
      <c r="C18" s="1">
        <v>1110</v>
      </c>
      <c r="D18">
        <f>SUMIF('Движение комплектующих'!B$2:B$10000,B18,'Движение комплектующих'!C$2:C$10000)</f>
        <v>0</v>
      </c>
      <c r="E18">
        <f>SUMIF('Движение комплектующих'!B$2:B$10000,Комплектующие!B18,'Движение комплектующих'!D$2:D$10000)</f>
        <v>0</v>
      </c>
      <c r="F18">
        <f>SUMIF(Комплекты!$I$2:$I$2000,Комплектующие!B18,Комплекты!$O$2:$O$2000)</f>
        <v>0</v>
      </c>
      <c r="G18">
        <f t="shared" si="0"/>
        <v>0</v>
      </c>
    </row>
    <row r="19" spans="1:7" x14ac:dyDescent="0.25">
      <c r="A19" s="2">
        <v>262875</v>
      </c>
      <c r="B19" s="3" t="s">
        <v>19</v>
      </c>
      <c r="C19" s="1">
        <v>940</v>
      </c>
      <c r="D19">
        <f>SUMIF('Движение комплектующих'!B$2:B$10000,B19,'Движение комплектующих'!C$2:C$10000)</f>
        <v>0</v>
      </c>
      <c r="E19">
        <f>SUMIF('Движение комплектующих'!B$2:B$10000,Комплектующие!B19,'Движение комплектующих'!D$2:D$10000)</f>
        <v>0</v>
      </c>
      <c r="F19">
        <f>SUMIF(Комплекты!$I$2:$I$2000,Комплектующие!B19,Комплекты!$O$2:$O$2000)</f>
        <v>0</v>
      </c>
      <c r="G19">
        <f t="shared" si="0"/>
        <v>0</v>
      </c>
    </row>
    <row r="20" spans="1:7" x14ac:dyDescent="0.25">
      <c r="A20" s="2">
        <v>265756</v>
      </c>
      <c r="B20" s="3" t="s">
        <v>20</v>
      </c>
      <c r="C20" s="1">
        <v>450</v>
      </c>
      <c r="D20">
        <f>SUMIF('Движение комплектующих'!B$2:B$10000,B20,'Движение комплектующих'!C$2:C$10000)</f>
        <v>0</v>
      </c>
      <c r="E20">
        <f>SUMIF('Движение комплектующих'!B$2:B$10000,Комплектующие!B20,'Движение комплектующих'!D$2:D$10000)</f>
        <v>0</v>
      </c>
      <c r="F20">
        <f>SUMIF(Комплекты!$I$2:$I$2000,Комплектующие!B20,Комплекты!$O$2:$O$2000)</f>
        <v>0</v>
      </c>
      <c r="G20">
        <f t="shared" si="0"/>
        <v>0</v>
      </c>
    </row>
    <row r="21" spans="1:7" x14ac:dyDescent="0.25">
      <c r="A21" s="2">
        <v>247630</v>
      </c>
      <c r="B21" s="3" t="s">
        <v>21</v>
      </c>
      <c r="C21" s="1">
        <v>1340</v>
      </c>
      <c r="D21">
        <f>SUMIF('Движение комплектующих'!B$2:B$10000,B21,'Движение комплектующих'!C$2:C$10000)</f>
        <v>0</v>
      </c>
      <c r="E21">
        <f>SUMIF('Движение комплектующих'!B$2:B$10000,Комплектующие!B21,'Движение комплектующих'!D$2:D$10000)</f>
        <v>0</v>
      </c>
      <c r="F21">
        <f>SUMIF(Комплекты!$I$2:$I$2000,Комплектующие!B21,Комплекты!$O$2:$O$2000)</f>
        <v>0</v>
      </c>
      <c r="G21">
        <f t="shared" si="0"/>
        <v>0</v>
      </c>
    </row>
    <row r="22" spans="1:7" x14ac:dyDescent="0.25">
      <c r="A22" s="2">
        <v>264591</v>
      </c>
      <c r="B22" s="3" t="s">
        <v>22</v>
      </c>
      <c r="C22" s="1">
        <v>1930</v>
      </c>
      <c r="D22">
        <f>SUMIF('Движение комплектующих'!B$2:B$10000,B22,'Движение комплектующих'!C$2:C$10000)</f>
        <v>0</v>
      </c>
      <c r="E22">
        <f>SUMIF('Движение комплектующих'!B$2:B$10000,Комплектующие!B22,'Движение комплектующих'!D$2:D$10000)</f>
        <v>0</v>
      </c>
      <c r="F22">
        <f>SUMIF(Комплекты!$I$2:$I$2000,Комплектующие!B22,Комплекты!$O$2:$O$2000)</f>
        <v>0</v>
      </c>
      <c r="G22">
        <f t="shared" si="0"/>
        <v>0</v>
      </c>
    </row>
    <row r="23" spans="1:7" x14ac:dyDescent="0.25">
      <c r="A23" s="2">
        <v>219980</v>
      </c>
      <c r="B23" s="3" t="s">
        <v>23</v>
      </c>
      <c r="C23" s="1">
        <v>4080</v>
      </c>
      <c r="D23">
        <f>SUMIF('Движение комплектующих'!B$2:B$10000,B23,'Движение комплектующих'!C$2:C$10000)</f>
        <v>0</v>
      </c>
      <c r="E23">
        <f>SUMIF('Движение комплектующих'!B$2:B$10000,Комплектующие!B23,'Движение комплектующих'!D$2:D$10000)</f>
        <v>0</v>
      </c>
      <c r="F23">
        <f>SUMIF(Комплекты!$I$2:$I$2000,Комплектующие!B23,Комплекты!$O$2:$O$2000)</f>
        <v>0</v>
      </c>
      <c r="G23">
        <f t="shared" si="0"/>
        <v>0</v>
      </c>
    </row>
    <row r="24" spans="1:7" x14ac:dyDescent="0.25">
      <c r="A24" s="2">
        <v>368724</v>
      </c>
      <c r="B24" s="3" t="s">
        <v>24</v>
      </c>
      <c r="C24" s="1">
        <v>730</v>
      </c>
      <c r="D24">
        <f>SUMIF('Движение комплектующих'!B$2:B$10000,B24,'Движение комплектующих'!C$2:C$10000)</f>
        <v>0</v>
      </c>
      <c r="E24">
        <f>SUMIF('Движение комплектующих'!B$2:B$10000,Комплектующие!B24,'Движение комплектующих'!D$2:D$10000)</f>
        <v>0</v>
      </c>
      <c r="F24">
        <f>SUMIF(Комплекты!$I$2:$I$2000,Комплектующие!B24,Комплекты!$O$2:$O$2000)</f>
        <v>0</v>
      </c>
      <c r="G24">
        <f t="shared" si="0"/>
        <v>0</v>
      </c>
    </row>
    <row r="25" spans="1:7" x14ac:dyDescent="0.25">
      <c r="A25" s="2">
        <v>345071</v>
      </c>
      <c r="B25" s="3" t="s">
        <v>25</v>
      </c>
      <c r="C25" s="1">
        <v>680</v>
      </c>
      <c r="D25">
        <f>SUMIF('Движение комплектующих'!B$2:B$10000,B25,'Движение комплектующих'!C$2:C$10000)</f>
        <v>0</v>
      </c>
      <c r="E25">
        <f>SUMIF('Движение комплектующих'!B$2:B$10000,Комплектующие!B25,'Движение комплектующих'!D$2:D$10000)</f>
        <v>0</v>
      </c>
      <c r="F25">
        <f>SUMIF(Комплекты!$I$2:$I$2000,Комплектующие!B25,Комплекты!$O$2:$O$2000)</f>
        <v>0</v>
      </c>
      <c r="G25">
        <f t="shared" si="0"/>
        <v>0</v>
      </c>
    </row>
    <row r="26" spans="1:7" x14ac:dyDescent="0.25">
      <c r="A26" s="2">
        <v>345072</v>
      </c>
      <c r="B26" s="3" t="s">
        <v>26</v>
      </c>
      <c r="C26" s="1">
        <v>680</v>
      </c>
      <c r="D26">
        <f>SUMIF('Движение комплектующих'!B$2:B$10000,B26,'Движение комплектующих'!C$2:C$10000)</f>
        <v>0</v>
      </c>
      <c r="E26">
        <f>SUMIF('Движение комплектующих'!B$2:B$10000,Комплектующие!B26,'Движение комплектующих'!D$2:D$10000)</f>
        <v>0</v>
      </c>
      <c r="F26">
        <f>SUMIF(Комплекты!$I$2:$I$2000,Комплектующие!B26,Комплекты!$O$2:$O$2000)</f>
        <v>0</v>
      </c>
      <c r="G26">
        <f t="shared" si="0"/>
        <v>0</v>
      </c>
    </row>
    <row r="27" spans="1:7" x14ac:dyDescent="0.25">
      <c r="A27" s="2">
        <v>373386</v>
      </c>
      <c r="B27" s="3" t="s">
        <v>27</v>
      </c>
      <c r="C27" s="1">
        <v>650</v>
      </c>
      <c r="D27">
        <f>SUMIF('Движение комплектующих'!B$2:B$10000,B27,'Движение комплектующих'!C$2:C$10000)</f>
        <v>0</v>
      </c>
      <c r="E27">
        <f>SUMIF('Движение комплектующих'!B$2:B$10000,Комплектующие!B27,'Движение комплектующих'!D$2:D$10000)</f>
        <v>0</v>
      </c>
      <c r="F27">
        <f>SUMIF(Комплекты!$I$2:$I$2000,Комплектующие!B27,Комплекты!$O$2:$O$2000)</f>
        <v>0</v>
      </c>
      <c r="G27">
        <f t="shared" si="0"/>
        <v>0</v>
      </c>
    </row>
    <row r="28" spans="1:7" x14ac:dyDescent="0.25">
      <c r="A28" s="2">
        <v>373387</v>
      </c>
      <c r="B28" s="3" t="s">
        <v>28</v>
      </c>
      <c r="C28" s="1">
        <v>650</v>
      </c>
      <c r="D28">
        <f>SUMIF('Движение комплектующих'!B$2:B$10000,B28,'Движение комплектующих'!C$2:C$10000)</f>
        <v>0</v>
      </c>
      <c r="E28">
        <f>SUMIF('Движение комплектующих'!B$2:B$10000,Комплектующие!B28,'Движение комплектующих'!D$2:D$10000)</f>
        <v>0</v>
      </c>
      <c r="F28">
        <f>SUMIF(Комплекты!$I$2:$I$2000,Комплектующие!B28,Комплекты!$O$2:$O$2000)</f>
        <v>0</v>
      </c>
      <c r="G28">
        <f t="shared" si="0"/>
        <v>0</v>
      </c>
    </row>
    <row r="29" spans="1:7" x14ac:dyDescent="0.25">
      <c r="A29" s="2">
        <v>373389</v>
      </c>
      <c r="B29" s="3" t="s">
        <v>29</v>
      </c>
      <c r="C29" s="1">
        <v>720</v>
      </c>
      <c r="D29">
        <f>SUMIF('Движение комплектующих'!B$2:B$10000,B29,'Движение комплектующих'!C$2:C$10000)</f>
        <v>0</v>
      </c>
      <c r="E29">
        <f>SUMIF('Движение комплектующих'!B$2:B$10000,Комплектующие!B29,'Движение комплектующих'!D$2:D$10000)</f>
        <v>0</v>
      </c>
      <c r="F29">
        <f>SUMIF(Комплекты!$I$2:$I$2000,Комплектующие!B29,Комплекты!$O$2:$O$2000)</f>
        <v>0</v>
      </c>
      <c r="G29">
        <f t="shared" si="0"/>
        <v>0</v>
      </c>
    </row>
    <row r="30" spans="1:7" x14ac:dyDescent="0.25">
      <c r="A30" s="2">
        <v>373388</v>
      </c>
      <c r="B30" s="3" t="s">
        <v>30</v>
      </c>
      <c r="C30" s="1">
        <v>720</v>
      </c>
      <c r="D30">
        <f>SUMIF('Движение комплектующих'!B$2:B$10000,B30,'Движение комплектующих'!C$2:C$10000)</f>
        <v>0</v>
      </c>
      <c r="E30">
        <f>SUMIF('Движение комплектующих'!B$2:B$10000,Комплектующие!B30,'Движение комплектующих'!D$2:D$10000)</f>
        <v>0</v>
      </c>
      <c r="F30">
        <f>SUMIF(Комплекты!$I$2:$I$2000,Комплектующие!B30,Комплекты!$O$2:$O$2000)</f>
        <v>0</v>
      </c>
      <c r="G30">
        <f t="shared" si="0"/>
        <v>0</v>
      </c>
    </row>
    <row r="31" spans="1:7" x14ac:dyDescent="0.25">
      <c r="A31" s="2">
        <v>345073</v>
      </c>
      <c r="B31" s="3" t="s">
        <v>31</v>
      </c>
      <c r="C31" s="1">
        <v>630</v>
      </c>
      <c r="D31">
        <f>SUMIF('Движение комплектующих'!B$2:B$10000,B31,'Движение комплектующих'!C$2:C$10000)</f>
        <v>0</v>
      </c>
      <c r="E31">
        <f>SUMIF('Движение комплектующих'!B$2:B$10000,Комплектующие!B31,'Движение комплектующих'!D$2:D$10000)</f>
        <v>0</v>
      </c>
      <c r="F31">
        <f>SUMIF(Комплекты!$I$2:$I$2000,Комплектующие!B31,Комплекты!$O$2:$O$2000)</f>
        <v>0</v>
      </c>
      <c r="G31">
        <f t="shared" si="0"/>
        <v>0</v>
      </c>
    </row>
    <row r="32" spans="1:7" x14ac:dyDescent="0.25">
      <c r="A32" s="2">
        <v>345074</v>
      </c>
      <c r="B32" s="3" t="s">
        <v>32</v>
      </c>
      <c r="C32" s="1">
        <v>770</v>
      </c>
      <c r="D32">
        <f>SUMIF('Движение комплектующих'!B$2:B$10000,B32,'Движение комплектующих'!C$2:C$10000)</f>
        <v>0</v>
      </c>
      <c r="E32">
        <f>SUMIF('Движение комплектующих'!B$2:B$10000,Комплектующие!B32,'Движение комплектующих'!D$2:D$10000)</f>
        <v>0</v>
      </c>
      <c r="F32">
        <f>SUMIF(Комплекты!$I$2:$I$2000,Комплектующие!B32,Комплекты!$O$2:$O$2000)</f>
        <v>0</v>
      </c>
      <c r="G32">
        <f t="shared" si="0"/>
        <v>0</v>
      </c>
    </row>
    <row r="33" spans="1:7" x14ac:dyDescent="0.25">
      <c r="A33" s="2">
        <v>373390</v>
      </c>
      <c r="B33" s="3" t="s">
        <v>33</v>
      </c>
      <c r="C33" s="1">
        <v>1790</v>
      </c>
      <c r="D33">
        <f>SUMIF('Движение комплектующих'!B$2:B$10000,B33,'Движение комплектующих'!C$2:C$10000)</f>
        <v>0</v>
      </c>
      <c r="E33">
        <f>SUMIF('Движение комплектующих'!B$2:B$10000,Комплектующие!B33,'Движение комплектующих'!D$2:D$10000)</f>
        <v>0</v>
      </c>
      <c r="F33">
        <f>SUMIF(Комплекты!$I$2:$I$2000,Комплектующие!B33,Комплекты!$O$2:$O$2000)</f>
        <v>0</v>
      </c>
      <c r="G33">
        <f t="shared" si="0"/>
        <v>0</v>
      </c>
    </row>
    <row r="34" spans="1:7" x14ac:dyDescent="0.25">
      <c r="A34" s="2">
        <v>373391</v>
      </c>
      <c r="B34" s="3" t="s">
        <v>34</v>
      </c>
      <c r="C34" s="1">
        <v>2490</v>
      </c>
      <c r="D34">
        <f>SUMIF('Движение комплектующих'!B$2:B$10000,B34,'Движение комплектующих'!C$2:C$10000)</f>
        <v>0</v>
      </c>
      <c r="E34">
        <f>SUMIF('Движение комплектующих'!B$2:B$10000,Комплектующие!B34,'Движение комплектующих'!D$2:D$10000)</f>
        <v>0</v>
      </c>
      <c r="F34">
        <f>SUMIF(Комплекты!$I$2:$I$2000,Комплектующие!B34,Комплекты!$O$2:$O$2000)</f>
        <v>0</v>
      </c>
      <c r="G34">
        <f t="shared" si="0"/>
        <v>0</v>
      </c>
    </row>
    <row r="35" spans="1:7" x14ac:dyDescent="0.25">
      <c r="A35" s="2">
        <v>301201</v>
      </c>
      <c r="B35" s="3" t="s">
        <v>35</v>
      </c>
      <c r="C35" s="1">
        <v>4590</v>
      </c>
      <c r="D35">
        <f>SUMIF('Движение комплектующих'!B$2:B$10000,B35,'Движение комплектующих'!C$2:C$10000)</f>
        <v>0</v>
      </c>
      <c r="E35">
        <f>SUMIF('Движение комплектующих'!B$2:B$10000,Комплектующие!B35,'Движение комплектующих'!D$2:D$10000)</f>
        <v>0</v>
      </c>
      <c r="F35">
        <f>SUMIF(Комплекты!$I$2:$I$2000,Комплектующие!B35,Комплекты!$O$2:$O$2000)</f>
        <v>0</v>
      </c>
      <c r="G35">
        <f t="shared" si="0"/>
        <v>0</v>
      </c>
    </row>
    <row r="36" spans="1:7" x14ac:dyDescent="0.25">
      <c r="A36" s="2">
        <v>342448</v>
      </c>
      <c r="B36" s="3" t="s">
        <v>36</v>
      </c>
      <c r="C36" s="1">
        <v>4160</v>
      </c>
      <c r="D36">
        <f>SUMIF('Движение комплектующих'!B$2:B$10000,B36,'Движение комплектующих'!C$2:C$10000)</f>
        <v>0</v>
      </c>
      <c r="E36">
        <f>SUMIF('Движение комплектующих'!B$2:B$10000,Комплектующие!B36,'Движение комплектующих'!D$2:D$10000)</f>
        <v>0</v>
      </c>
      <c r="F36">
        <f>SUMIF(Комплекты!$I$2:$I$2000,Комплектующие!B36,Комплекты!$O$2:$O$2000)</f>
        <v>0</v>
      </c>
      <c r="G36">
        <f t="shared" si="0"/>
        <v>0</v>
      </c>
    </row>
    <row r="37" spans="1:7" x14ac:dyDescent="0.25">
      <c r="A37" s="2">
        <v>235053</v>
      </c>
      <c r="B37" s="3" t="s">
        <v>37</v>
      </c>
      <c r="C37" s="1">
        <v>4590</v>
      </c>
      <c r="D37">
        <f>SUMIF('Движение комплектующих'!B$2:B$10000,B37,'Движение комплектующих'!C$2:C$10000)</f>
        <v>0</v>
      </c>
      <c r="E37">
        <f>SUMIF('Движение комплектующих'!B$2:B$10000,Комплектующие!B37,'Движение комплектующих'!D$2:D$10000)</f>
        <v>0</v>
      </c>
      <c r="F37">
        <f>SUMIF(Комплекты!$I$2:$I$2000,Комплектующие!B37,Комплекты!$O$2:$O$2000)</f>
        <v>0</v>
      </c>
      <c r="G37">
        <f t="shared" si="0"/>
        <v>0</v>
      </c>
    </row>
    <row r="38" spans="1:7" x14ac:dyDescent="0.25">
      <c r="A38" s="2">
        <v>196924</v>
      </c>
      <c r="B38" s="3" t="s">
        <v>38</v>
      </c>
      <c r="C38" s="1">
        <v>7590</v>
      </c>
      <c r="D38">
        <f>SUMIF('Движение комплектующих'!B$2:B$10000,B38,'Движение комплектующих'!C$2:C$10000)</f>
        <v>0</v>
      </c>
      <c r="E38">
        <f>SUMIF('Движение комплектующих'!B$2:B$10000,Комплектующие!B38,'Движение комплектующих'!D$2:D$10000)</f>
        <v>0</v>
      </c>
      <c r="F38">
        <f>SUMIF(Комплекты!$I$2:$I$2000,Комплектующие!B38,Комплекты!$O$2:$O$2000)</f>
        <v>0</v>
      </c>
      <c r="G38">
        <f t="shared" si="0"/>
        <v>0</v>
      </c>
    </row>
    <row r="39" spans="1:7" x14ac:dyDescent="0.25">
      <c r="A39" s="2">
        <v>196925</v>
      </c>
      <c r="B39" s="3" t="s">
        <v>39</v>
      </c>
      <c r="C39" s="1">
        <v>3490</v>
      </c>
      <c r="D39">
        <f>SUMIF('Движение комплектующих'!B$2:B$10000,B39,'Движение комплектующих'!C$2:C$10000)</f>
        <v>0</v>
      </c>
      <c r="E39">
        <f>SUMIF('Движение комплектующих'!B$2:B$10000,Комплектующие!B39,'Движение комплектующих'!D$2:D$10000)</f>
        <v>0</v>
      </c>
      <c r="F39">
        <f>SUMIF(Комплекты!$I$2:$I$2000,Комплектующие!B39,Комплекты!$O$2:$O$2000)</f>
        <v>0</v>
      </c>
      <c r="G39">
        <f t="shared" si="0"/>
        <v>0</v>
      </c>
    </row>
    <row r="40" spans="1:7" x14ac:dyDescent="0.25">
      <c r="A40" s="2">
        <v>339863</v>
      </c>
      <c r="B40" s="3" t="s">
        <v>40</v>
      </c>
      <c r="C40" s="1">
        <v>6890</v>
      </c>
      <c r="D40">
        <f>SUMIF('Движение комплектующих'!B$2:B$10000,B40,'Движение комплектующих'!C$2:C$10000)</f>
        <v>0</v>
      </c>
      <c r="E40">
        <f>SUMIF('Движение комплектующих'!B$2:B$10000,Комплектующие!B40,'Движение комплектующих'!D$2:D$10000)</f>
        <v>0</v>
      </c>
      <c r="F40">
        <f>SUMIF(Комплекты!$I$2:$I$2000,Комплектующие!B40,Комплекты!$O$2:$O$2000)</f>
        <v>0</v>
      </c>
      <c r="G40">
        <f t="shared" si="0"/>
        <v>0</v>
      </c>
    </row>
    <row r="41" spans="1:7" x14ac:dyDescent="0.25">
      <c r="A41" s="2">
        <v>197007</v>
      </c>
      <c r="B41" s="3" t="s">
        <v>41</v>
      </c>
      <c r="C41" s="1">
        <v>2970</v>
      </c>
      <c r="D41">
        <f>SUMIF('Движение комплектующих'!B$2:B$10000,B41,'Движение комплектующих'!C$2:C$10000)</f>
        <v>0</v>
      </c>
      <c r="E41">
        <f>SUMIF('Движение комплектующих'!B$2:B$10000,Комплектующие!B41,'Движение комплектующих'!D$2:D$10000)</f>
        <v>0</v>
      </c>
      <c r="F41">
        <f>SUMIF(Комплекты!$I$2:$I$2000,Комплектующие!B41,Комплекты!$O$2:$O$2000)</f>
        <v>0</v>
      </c>
      <c r="G41">
        <f t="shared" si="0"/>
        <v>0</v>
      </c>
    </row>
    <row r="42" spans="1:7" x14ac:dyDescent="0.25">
      <c r="A42" s="2">
        <v>243731</v>
      </c>
      <c r="B42" s="3" t="s">
        <v>42</v>
      </c>
      <c r="C42" s="1">
        <v>3990</v>
      </c>
      <c r="D42">
        <f>SUMIF('Движение комплектующих'!B$2:B$10000,B42,'Движение комплектующих'!C$2:C$10000)</f>
        <v>0</v>
      </c>
      <c r="E42">
        <f>SUMIF('Движение комплектующих'!B$2:B$10000,Комплектующие!B42,'Движение комплектующих'!D$2:D$10000)</f>
        <v>0</v>
      </c>
      <c r="F42">
        <f>SUMIF(Комплекты!$I$2:$I$2000,Комплектующие!B42,Комплекты!$O$2:$O$2000)</f>
        <v>0</v>
      </c>
      <c r="G42">
        <f t="shared" si="0"/>
        <v>0</v>
      </c>
    </row>
    <row r="43" spans="1:7" x14ac:dyDescent="0.25">
      <c r="A43" s="2">
        <v>197008</v>
      </c>
      <c r="B43" s="3" t="s">
        <v>43</v>
      </c>
      <c r="C43" s="1">
        <v>2040</v>
      </c>
      <c r="D43">
        <f>SUMIF('Движение комплектующих'!B$2:B$10000,B43,'Движение комплектующих'!C$2:C$10000)</f>
        <v>0</v>
      </c>
      <c r="E43">
        <f>SUMIF('Движение комплектующих'!B$2:B$10000,Комплектующие!B43,'Движение комплектующих'!D$2:D$10000)</f>
        <v>0</v>
      </c>
      <c r="F43">
        <f>SUMIF(Комплекты!$I$2:$I$2000,Комплектующие!B43,Комплекты!$O$2:$O$2000)</f>
        <v>0</v>
      </c>
      <c r="G43">
        <f t="shared" si="0"/>
        <v>0</v>
      </c>
    </row>
    <row r="44" spans="1:7" x14ac:dyDescent="0.25">
      <c r="A44" s="2">
        <v>263033</v>
      </c>
      <c r="B44" s="3" t="s">
        <v>44</v>
      </c>
      <c r="C44" s="1">
        <v>5190</v>
      </c>
      <c r="D44">
        <f>SUMIF('Движение комплектующих'!B$2:B$10000,B44,'Движение комплектующих'!C$2:C$10000)</f>
        <v>0</v>
      </c>
      <c r="E44">
        <f>SUMIF('Движение комплектующих'!B$2:B$10000,Комплектующие!B44,'Движение комплектующих'!D$2:D$10000)</f>
        <v>0</v>
      </c>
      <c r="F44">
        <f>SUMIF(Комплекты!$I$2:$I$2000,Комплектующие!B44,Комплекты!$O$2:$O$2000)</f>
        <v>0</v>
      </c>
      <c r="G44">
        <f t="shared" si="0"/>
        <v>0</v>
      </c>
    </row>
    <row r="45" spans="1:7" x14ac:dyDescent="0.25">
      <c r="A45" s="2">
        <v>342438</v>
      </c>
      <c r="B45" s="3" t="s">
        <v>45</v>
      </c>
      <c r="C45" s="1">
        <v>3790</v>
      </c>
      <c r="D45">
        <f>SUMIF('Движение комплектующих'!B$2:B$10000,B45,'Движение комплектующих'!C$2:C$10000)</f>
        <v>0</v>
      </c>
      <c r="E45">
        <f>SUMIF('Движение комплектующих'!B$2:B$10000,Комплектующие!B45,'Движение комплектующих'!D$2:D$10000)</f>
        <v>0</v>
      </c>
      <c r="F45">
        <f>SUMIF(Комплекты!$I$2:$I$2000,Комплектующие!B45,Комплекты!$O$2:$O$2000)</f>
        <v>0</v>
      </c>
      <c r="G45">
        <f t="shared" si="0"/>
        <v>0</v>
      </c>
    </row>
    <row r="46" spans="1:7" x14ac:dyDescent="0.25">
      <c r="A46" s="2">
        <v>233021</v>
      </c>
      <c r="B46" s="3" t="s">
        <v>46</v>
      </c>
      <c r="C46" s="1">
        <v>2250</v>
      </c>
      <c r="D46">
        <f>SUMIF('Движение комплектующих'!B$2:B$10000,B46,'Движение комплектующих'!C$2:C$10000)</f>
        <v>0</v>
      </c>
      <c r="E46">
        <f>SUMIF('Движение комплектующих'!B$2:B$10000,Комплектующие!B46,'Движение комплектующих'!D$2:D$10000)</f>
        <v>0</v>
      </c>
      <c r="F46">
        <f>SUMIF(Комплекты!$I$2:$I$2000,Комплектующие!B46,Комплекты!$O$2:$O$2000)</f>
        <v>0</v>
      </c>
      <c r="G46">
        <f t="shared" si="0"/>
        <v>0</v>
      </c>
    </row>
    <row r="47" spans="1:7" x14ac:dyDescent="0.25">
      <c r="A47" s="2">
        <v>235119</v>
      </c>
      <c r="B47" s="3" t="s">
        <v>47</v>
      </c>
      <c r="C47" s="1">
        <v>2870</v>
      </c>
      <c r="D47">
        <f>SUMIF('Движение комплектующих'!B$2:B$10000,B47,'Движение комплектующих'!C$2:C$10000)</f>
        <v>0</v>
      </c>
      <c r="E47">
        <f>SUMIF('Движение комплектующих'!B$2:B$10000,Комплектующие!B47,'Движение комплектующих'!D$2:D$10000)</f>
        <v>0</v>
      </c>
      <c r="F47">
        <f>SUMIF(Комплекты!$I$2:$I$2000,Комплектующие!B47,Комплекты!$O$2:$O$2000)</f>
        <v>0</v>
      </c>
      <c r="G47">
        <f t="shared" si="0"/>
        <v>0</v>
      </c>
    </row>
    <row r="48" spans="1:7" x14ac:dyDescent="0.25">
      <c r="A48" s="2">
        <v>197044</v>
      </c>
      <c r="B48" s="3" t="s">
        <v>48</v>
      </c>
      <c r="C48" s="1">
        <v>2700</v>
      </c>
      <c r="D48">
        <f>SUMIF('Движение комплектующих'!B$2:B$10000,B48,'Движение комплектующих'!C$2:C$10000)</f>
        <v>0</v>
      </c>
      <c r="E48">
        <f>SUMIF('Движение комплектующих'!B$2:B$10000,Комплектующие!B48,'Движение комплектующих'!D$2:D$10000)</f>
        <v>0</v>
      </c>
      <c r="F48">
        <f>SUMIF(Комплекты!$I$2:$I$2000,Комплектующие!B48,Комплекты!$O$2:$O$2000)</f>
        <v>0</v>
      </c>
      <c r="G48">
        <f t="shared" si="0"/>
        <v>0</v>
      </c>
    </row>
    <row r="49" spans="1:7" x14ac:dyDescent="0.25">
      <c r="A49" s="2">
        <v>234863</v>
      </c>
      <c r="B49" s="3" t="s">
        <v>49</v>
      </c>
      <c r="C49" s="1">
        <v>3350</v>
      </c>
      <c r="D49">
        <f>SUMIF('Движение комплектующих'!B$2:B$10000,B49,'Движение комплектующих'!C$2:C$10000)</f>
        <v>0</v>
      </c>
      <c r="E49">
        <f>SUMIF('Движение комплектующих'!B$2:B$10000,Комплектующие!B49,'Движение комплектующих'!D$2:D$10000)</f>
        <v>0</v>
      </c>
      <c r="F49">
        <f>SUMIF(Комплекты!$I$2:$I$2000,Комплектующие!B49,Комплекты!$O$2:$O$2000)</f>
        <v>0</v>
      </c>
      <c r="G49">
        <f t="shared" si="0"/>
        <v>0</v>
      </c>
    </row>
    <row r="50" spans="1:7" x14ac:dyDescent="0.25">
      <c r="A50" s="2">
        <v>197045</v>
      </c>
      <c r="B50" s="3" t="s">
        <v>50</v>
      </c>
      <c r="C50" s="1">
        <v>3250</v>
      </c>
      <c r="D50">
        <f>SUMIF('Движение комплектующих'!B$2:B$10000,B50,'Движение комплектующих'!C$2:C$10000)</f>
        <v>0</v>
      </c>
      <c r="E50">
        <f>SUMIF('Движение комплектующих'!B$2:B$10000,Комплектующие!B50,'Движение комплектующих'!D$2:D$10000)</f>
        <v>0</v>
      </c>
      <c r="F50">
        <f>SUMIF(Комплекты!$I$2:$I$2000,Комплектующие!B50,Комплекты!$O$2:$O$2000)</f>
        <v>0</v>
      </c>
      <c r="G50">
        <f t="shared" si="0"/>
        <v>0</v>
      </c>
    </row>
    <row r="51" spans="1:7" x14ac:dyDescent="0.25">
      <c r="A51" s="2">
        <v>197019</v>
      </c>
      <c r="B51" s="3" t="s">
        <v>51</v>
      </c>
      <c r="C51" s="1">
        <v>3411</v>
      </c>
      <c r="D51">
        <f>SUMIF('Движение комплектующих'!B$2:B$10000,B51,'Движение комплектующих'!C$2:C$10000)</f>
        <v>0</v>
      </c>
      <c r="E51">
        <f>SUMIF('Движение комплектующих'!B$2:B$10000,Комплектующие!B51,'Движение комплектующих'!D$2:D$10000)</f>
        <v>0</v>
      </c>
      <c r="F51">
        <f>SUMIF(Комплекты!$I$2:$I$2000,Комплектующие!B51,Комплекты!$O$2:$O$2000)</f>
        <v>0</v>
      </c>
      <c r="G51">
        <f t="shared" si="0"/>
        <v>0</v>
      </c>
    </row>
    <row r="52" spans="1:7" x14ac:dyDescent="0.25">
      <c r="A52" s="2">
        <v>197016</v>
      </c>
      <c r="B52" s="3" t="s">
        <v>52</v>
      </c>
      <c r="C52" s="1">
        <v>3090</v>
      </c>
      <c r="D52">
        <f>SUMIF('Движение комплектующих'!B$2:B$10000,B52,'Движение комплектующих'!C$2:C$10000)</f>
        <v>0</v>
      </c>
      <c r="E52">
        <f>SUMIF('Движение комплектующих'!B$2:B$10000,Комплектующие!B52,'Движение комплектующих'!D$2:D$10000)</f>
        <v>0</v>
      </c>
      <c r="F52">
        <f>SUMIF(Комплекты!$I$2:$I$2000,Комплектующие!B52,Комплекты!$O$2:$O$2000)</f>
        <v>0</v>
      </c>
      <c r="G52">
        <f t="shared" si="0"/>
        <v>0</v>
      </c>
    </row>
    <row r="53" spans="1:7" x14ac:dyDescent="0.25">
      <c r="A53" s="2">
        <v>365194</v>
      </c>
      <c r="B53" s="3" t="s">
        <v>53</v>
      </c>
      <c r="C53" s="1">
        <v>6420</v>
      </c>
      <c r="D53">
        <f>SUMIF('Движение комплектующих'!B$2:B$10000,B53,'Движение комплектующих'!C$2:C$10000)</f>
        <v>0</v>
      </c>
      <c r="E53">
        <f>SUMIF('Движение комплектующих'!B$2:B$10000,Комплектующие!B53,'Движение комплектующих'!D$2:D$10000)</f>
        <v>0</v>
      </c>
      <c r="F53">
        <f>SUMIF(Комплекты!$I$2:$I$2000,Комплектующие!B53,Комплекты!$O$2:$O$2000)</f>
        <v>0</v>
      </c>
      <c r="G53">
        <f t="shared" si="0"/>
        <v>0</v>
      </c>
    </row>
    <row r="54" spans="1:7" x14ac:dyDescent="0.25">
      <c r="A54" s="2">
        <v>367637</v>
      </c>
      <c r="B54" s="3" t="s">
        <v>54</v>
      </c>
      <c r="C54" s="1">
        <v>7240</v>
      </c>
      <c r="D54">
        <f>SUMIF('Движение комплектующих'!B$2:B$10000,B54,'Движение комплектующих'!C$2:C$10000)</f>
        <v>0</v>
      </c>
      <c r="E54">
        <f>SUMIF('Движение комплектующих'!B$2:B$10000,Комплектующие!B54,'Движение комплектующих'!D$2:D$10000)</f>
        <v>0</v>
      </c>
      <c r="F54">
        <f>SUMIF(Комплекты!$I$2:$I$2000,Комплектующие!B54,Комплекты!$O$2:$O$2000)</f>
        <v>0</v>
      </c>
      <c r="G54">
        <f t="shared" si="0"/>
        <v>0</v>
      </c>
    </row>
    <row r="55" spans="1:7" x14ac:dyDescent="0.25">
      <c r="A55" s="2">
        <v>196917</v>
      </c>
      <c r="B55" s="3" t="s">
        <v>55</v>
      </c>
      <c r="C55" s="1">
        <v>6690</v>
      </c>
      <c r="D55">
        <f>SUMIF('Движение комплектующих'!B$2:B$10000,B55,'Движение комплектующих'!C$2:C$10000)</f>
        <v>0</v>
      </c>
      <c r="E55">
        <f>SUMIF('Движение комплектующих'!B$2:B$10000,Комплектующие!B55,'Движение комплектующих'!D$2:D$10000)</f>
        <v>0</v>
      </c>
      <c r="F55">
        <f>SUMIF(Комплекты!$I$2:$I$2000,Комплектующие!B55,Комплекты!$O$2:$O$2000)</f>
        <v>0</v>
      </c>
      <c r="G55">
        <f t="shared" si="0"/>
        <v>0</v>
      </c>
    </row>
    <row r="56" spans="1:7" x14ac:dyDescent="0.25">
      <c r="A56" s="2">
        <v>282079</v>
      </c>
      <c r="B56" s="3" t="s">
        <v>56</v>
      </c>
      <c r="C56" s="1">
        <v>4000</v>
      </c>
      <c r="D56">
        <f>SUMIF('Движение комплектующих'!B$2:B$10000,B56,'Движение комплектующих'!C$2:C$10000)</f>
        <v>0</v>
      </c>
      <c r="E56">
        <f>SUMIF('Движение комплектующих'!B$2:B$10000,Комплектующие!B56,'Движение комплектующих'!D$2:D$10000)</f>
        <v>0</v>
      </c>
      <c r="F56">
        <f>SUMIF(Комплекты!$I$2:$I$2000,Комплектующие!B56,Комплекты!$O$2:$O$2000)</f>
        <v>0</v>
      </c>
      <c r="G56">
        <f t="shared" si="0"/>
        <v>0</v>
      </c>
    </row>
    <row r="57" spans="1:7" x14ac:dyDescent="0.25">
      <c r="A57" s="2">
        <v>282080</v>
      </c>
      <c r="B57" s="3" t="s">
        <v>57</v>
      </c>
      <c r="C57" s="1">
        <v>4300</v>
      </c>
      <c r="D57">
        <f>SUMIF('Движение комплектующих'!B$2:B$10000,B57,'Движение комплектующих'!C$2:C$10000)</f>
        <v>0</v>
      </c>
      <c r="E57">
        <f>SUMIF('Движение комплектующих'!B$2:B$10000,Комплектующие!B57,'Движение комплектующих'!D$2:D$10000)</f>
        <v>0</v>
      </c>
      <c r="F57">
        <f>SUMIF(Комплекты!$I$2:$I$2000,Комплектующие!B57,Комплекты!$O$2:$O$2000)</f>
        <v>0</v>
      </c>
      <c r="G57">
        <f t="shared" si="0"/>
        <v>0</v>
      </c>
    </row>
    <row r="58" spans="1:7" x14ac:dyDescent="0.25">
      <c r="A58" s="2">
        <v>311477</v>
      </c>
      <c r="B58" s="3" t="s">
        <v>58</v>
      </c>
      <c r="C58" s="1">
        <v>4890</v>
      </c>
      <c r="D58">
        <f>SUMIF('Движение комплектующих'!B$2:B$10000,B58,'Движение комплектующих'!C$2:C$10000)</f>
        <v>0</v>
      </c>
      <c r="E58">
        <f>SUMIF('Движение комплектующих'!B$2:B$10000,Комплектующие!B58,'Движение комплектующих'!D$2:D$10000)</f>
        <v>0</v>
      </c>
      <c r="F58">
        <f>SUMIF(Комплекты!$I$2:$I$2000,Комплектующие!B58,Комплекты!$O$2:$O$2000)</f>
        <v>0</v>
      </c>
      <c r="G58">
        <f t="shared" si="0"/>
        <v>0</v>
      </c>
    </row>
    <row r="59" spans="1:7" x14ac:dyDescent="0.25">
      <c r="A59" s="2">
        <v>311478</v>
      </c>
      <c r="B59" s="3" t="s">
        <v>59</v>
      </c>
      <c r="C59" s="1">
        <v>5380</v>
      </c>
      <c r="D59">
        <f>SUMIF('Движение комплектующих'!B$2:B$10000,B59,'Движение комплектующих'!C$2:C$10000)</f>
        <v>0</v>
      </c>
      <c r="E59">
        <f>SUMIF('Движение комплектующих'!B$2:B$10000,Комплектующие!B59,'Движение комплектующих'!D$2:D$10000)</f>
        <v>0</v>
      </c>
      <c r="F59">
        <f>SUMIF(Комплекты!$I$2:$I$2000,Комплектующие!B59,Комплекты!$O$2:$O$2000)</f>
        <v>0</v>
      </c>
      <c r="G59">
        <f t="shared" si="0"/>
        <v>0</v>
      </c>
    </row>
    <row r="60" spans="1:7" x14ac:dyDescent="0.25">
      <c r="A60" s="2">
        <v>311479</v>
      </c>
      <c r="B60" s="3" t="s">
        <v>60</v>
      </c>
      <c r="C60" s="1">
        <v>6372</v>
      </c>
      <c r="D60">
        <f>SUMIF('Движение комплектующих'!B$2:B$10000,B60,'Движение комплектующих'!C$2:C$10000)</f>
        <v>0</v>
      </c>
      <c r="E60">
        <f>SUMIF('Движение комплектующих'!B$2:B$10000,Комплектующие!B60,'Движение комплектующих'!D$2:D$10000)</f>
        <v>0</v>
      </c>
      <c r="F60">
        <f>SUMIF(Комплекты!$I$2:$I$2000,Комплектующие!B60,Комплекты!$O$2:$O$2000)</f>
        <v>0</v>
      </c>
      <c r="G60">
        <f t="shared" si="0"/>
        <v>0</v>
      </c>
    </row>
    <row r="61" spans="1:7" x14ac:dyDescent="0.25">
      <c r="A61" s="2">
        <v>374669</v>
      </c>
      <c r="B61" s="3" t="s">
        <v>61</v>
      </c>
      <c r="C61" s="1">
        <v>5960</v>
      </c>
      <c r="D61">
        <f>SUMIF('Движение комплектующих'!B$2:B$10000,B61,'Движение комплектующих'!C$2:C$10000)</f>
        <v>0</v>
      </c>
      <c r="E61">
        <f>SUMIF('Движение комплектующих'!B$2:B$10000,Комплектующие!B61,'Движение комплектующих'!D$2:D$10000)</f>
        <v>0</v>
      </c>
      <c r="F61">
        <f>SUMIF(Комплекты!$I$2:$I$2000,Комплектующие!B61,Комплекты!$O$2:$O$2000)</f>
        <v>0</v>
      </c>
      <c r="G61">
        <f t="shared" si="0"/>
        <v>0</v>
      </c>
    </row>
    <row r="62" spans="1:7" x14ac:dyDescent="0.25">
      <c r="A62" s="2">
        <v>369998</v>
      </c>
      <c r="B62" s="3" t="s">
        <v>62</v>
      </c>
      <c r="C62" s="1">
        <v>6360</v>
      </c>
      <c r="D62">
        <f>SUMIF('Движение комплектующих'!B$2:B$10000,B62,'Движение комплектующих'!C$2:C$10000)</f>
        <v>0</v>
      </c>
      <c r="E62">
        <f>SUMIF('Движение комплектующих'!B$2:B$10000,Комплектующие!B62,'Движение комплектующих'!D$2:D$10000)</f>
        <v>0</v>
      </c>
      <c r="F62">
        <f>SUMIF(Комплекты!$I$2:$I$2000,Комплектующие!B62,Комплекты!$O$2:$O$2000)</f>
        <v>0</v>
      </c>
      <c r="G62">
        <f t="shared" si="0"/>
        <v>0</v>
      </c>
    </row>
    <row r="63" spans="1:7" x14ac:dyDescent="0.25">
      <c r="A63" s="2">
        <v>192137</v>
      </c>
      <c r="B63" s="3" t="s">
        <v>63</v>
      </c>
      <c r="C63" s="1">
        <v>7990</v>
      </c>
      <c r="D63">
        <f>SUMIF('Движение комплектующих'!B$2:B$10000,B63,'Движение комплектующих'!C$2:C$10000)</f>
        <v>0</v>
      </c>
      <c r="E63">
        <f>SUMIF('Движение комплектующих'!B$2:B$10000,Комплектующие!B63,'Движение комплектующих'!D$2:D$10000)</f>
        <v>0</v>
      </c>
      <c r="F63">
        <f>SUMIF(Комплекты!$I$2:$I$2000,Комплектующие!B63,Комплекты!$O$2:$O$2000)</f>
        <v>0</v>
      </c>
      <c r="G63">
        <f t="shared" si="0"/>
        <v>0</v>
      </c>
    </row>
    <row r="64" spans="1:7" x14ac:dyDescent="0.25">
      <c r="A64" s="2">
        <v>194807</v>
      </c>
      <c r="B64" s="3" t="s">
        <v>64</v>
      </c>
      <c r="C64" s="1">
        <v>8070</v>
      </c>
      <c r="D64">
        <f>SUMIF('Движение комплектующих'!B$2:B$10000,B64,'Движение комплектующих'!C$2:C$10000)</f>
        <v>0</v>
      </c>
      <c r="E64">
        <f>SUMIF('Движение комплектующих'!B$2:B$10000,Комплектующие!B64,'Движение комплектующих'!D$2:D$10000)</f>
        <v>0</v>
      </c>
      <c r="F64">
        <f>SUMIF(Комплекты!$I$2:$I$2000,Комплектующие!B64,Комплекты!$O$2:$O$2000)</f>
        <v>0</v>
      </c>
      <c r="G64">
        <f t="shared" si="0"/>
        <v>0</v>
      </c>
    </row>
    <row r="65" spans="1:7" x14ac:dyDescent="0.25">
      <c r="A65" s="2">
        <v>375062</v>
      </c>
      <c r="B65" s="3" t="s">
        <v>65</v>
      </c>
      <c r="C65" s="1">
        <v>9000</v>
      </c>
      <c r="D65">
        <f>SUMIF('Движение комплектующих'!B$2:B$10000,B65,'Движение комплектующих'!C$2:C$10000)</f>
        <v>0</v>
      </c>
      <c r="E65">
        <f>SUMIF('Движение комплектующих'!B$2:B$10000,Комплектующие!B65,'Движение комплектующих'!D$2:D$10000)</f>
        <v>0</v>
      </c>
      <c r="F65">
        <f>SUMIF(Комплекты!$I$2:$I$2000,Комплектующие!B65,Комплекты!$O$2:$O$2000)</f>
        <v>0</v>
      </c>
      <c r="G65">
        <f t="shared" si="0"/>
        <v>0</v>
      </c>
    </row>
    <row r="66" spans="1:7" x14ac:dyDescent="0.25">
      <c r="A66" s="2">
        <v>375217</v>
      </c>
      <c r="B66" s="3" t="s">
        <v>66</v>
      </c>
      <c r="C66" s="1">
        <v>9160</v>
      </c>
      <c r="D66">
        <f>SUMIF('Движение комплектующих'!B$2:B$10000,B66,'Движение комплектующих'!C$2:C$10000)</f>
        <v>0</v>
      </c>
      <c r="E66">
        <f>SUMIF('Движение комплектующих'!B$2:B$10000,Комплектующие!B66,'Движение комплектующих'!D$2:D$10000)</f>
        <v>0</v>
      </c>
      <c r="F66">
        <f>SUMIF(Комплекты!$I$2:$I$2000,Комплектующие!B66,Комплекты!$O$2:$O$2000)</f>
        <v>0</v>
      </c>
      <c r="G66">
        <f t="shared" si="0"/>
        <v>0</v>
      </c>
    </row>
    <row r="67" spans="1:7" x14ac:dyDescent="0.25">
      <c r="A67" s="2">
        <v>368860</v>
      </c>
      <c r="B67" s="3" t="s">
        <v>67</v>
      </c>
      <c r="C67" s="1">
        <v>5060</v>
      </c>
      <c r="D67">
        <f>SUMIF('Движение комплектующих'!B$2:B$10000,B67,'Движение комплектующих'!C$2:C$10000)</f>
        <v>0</v>
      </c>
      <c r="E67">
        <f>SUMIF('Движение комплектующих'!B$2:B$10000,Комплектующие!B67,'Движение комплектующих'!D$2:D$10000)</f>
        <v>0</v>
      </c>
      <c r="F67">
        <f>SUMIF(Комплекты!$I$2:$I$2000,Комплектующие!B67,Комплекты!$O$2:$O$2000)</f>
        <v>0</v>
      </c>
      <c r="G67">
        <f t="shared" ref="G67:G130" si="1">D67-E67-F67</f>
        <v>0</v>
      </c>
    </row>
    <row r="68" spans="1:7" x14ac:dyDescent="0.25">
      <c r="A68" s="2">
        <v>368861</v>
      </c>
      <c r="B68" s="3" t="s">
        <v>68</v>
      </c>
      <c r="C68" s="1">
        <v>5780</v>
      </c>
      <c r="D68">
        <f>SUMIF('Движение комплектующих'!B$2:B$10000,B68,'Движение комплектующих'!C$2:C$10000)</f>
        <v>0</v>
      </c>
      <c r="E68">
        <f>SUMIF('Движение комплектующих'!B$2:B$10000,Комплектующие!B68,'Движение комплектующих'!D$2:D$10000)</f>
        <v>0</v>
      </c>
      <c r="F68">
        <f>SUMIF(Комплекты!$I$2:$I$2000,Комплектующие!B68,Комплекты!$O$2:$O$2000)</f>
        <v>0</v>
      </c>
      <c r="G68">
        <f t="shared" si="1"/>
        <v>0</v>
      </c>
    </row>
    <row r="69" spans="1:7" x14ac:dyDescent="0.25">
      <c r="A69" s="2">
        <v>300263</v>
      </c>
      <c r="B69" s="3" t="s">
        <v>69</v>
      </c>
      <c r="C69" s="1">
        <v>1660</v>
      </c>
      <c r="D69">
        <f>SUMIF('Движение комплектующих'!B$2:B$10000,B69,'Движение комплектующих'!C$2:C$10000)</f>
        <v>0</v>
      </c>
      <c r="E69">
        <f>SUMIF('Движение комплектующих'!B$2:B$10000,Комплектующие!B69,'Движение комплектующих'!D$2:D$10000)</f>
        <v>0</v>
      </c>
      <c r="F69">
        <f>SUMIF(Комплекты!$I$2:$I$2000,Комплектующие!B69,Комплекты!$O$2:$O$2000)</f>
        <v>0</v>
      </c>
      <c r="G69">
        <f t="shared" si="1"/>
        <v>0</v>
      </c>
    </row>
    <row r="70" spans="1:7" x14ac:dyDescent="0.25">
      <c r="A70" s="2">
        <v>280928</v>
      </c>
      <c r="B70" s="3" t="s">
        <v>70</v>
      </c>
      <c r="C70" s="1">
        <v>2770</v>
      </c>
      <c r="D70">
        <f>SUMIF('Движение комплектующих'!B$2:B$10000,B70,'Движение комплектующих'!C$2:C$10000)</f>
        <v>0</v>
      </c>
      <c r="E70">
        <f>SUMIF('Движение комплектующих'!B$2:B$10000,Комплектующие!B70,'Движение комплектующих'!D$2:D$10000)</f>
        <v>0</v>
      </c>
      <c r="F70">
        <f>SUMIF(Комплекты!$I$2:$I$2000,Комплектующие!B70,Комплекты!$O$2:$O$2000)</f>
        <v>0</v>
      </c>
      <c r="G70">
        <f t="shared" si="1"/>
        <v>0</v>
      </c>
    </row>
    <row r="71" spans="1:7" x14ac:dyDescent="0.25">
      <c r="A71" s="2">
        <v>292825</v>
      </c>
      <c r="B71" s="3" t="s">
        <v>71</v>
      </c>
      <c r="C71" s="1">
        <v>2770</v>
      </c>
      <c r="D71">
        <f>SUMIF('Движение комплектующих'!B$2:B$10000,B71,'Движение комплектующих'!C$2:C$10000)</f>
        <v>0</v>
      </c>
      <c r="E71">
        <f>SUMIF('Движение комплектующих'!B$2:B$10000,Комплектующие!B71,'Движение комплектующих'!D$2:D$10000)</f>
        <v>0</v>
      </c>
      <c r="F71">
        <f>SUMIF(Комплекты!$I$2:$I$2000,Комплектующие!B71,Комплекты!$O$2:$O$2000)</f>
        <v>0</v>
      </c>
      <c r="G71">
        <f t="shared" si="1"/>
        <v>0</v>
      </c>
    </row>
    <row r="72" spans="1:7" x14ac:dyDescent="0.25">
      <c r="A72" s="2">
        <v>280929</v>
      </c>
      <c r="B72" s="3" t="s">
        <v>72</v>
      </c>
      <c r="C72" s="1">
        <v>3280</v>
      </c>
      <c r="D72">
        <f>SUMIF('Движение комплектующих'!B$2:B$10000,B72,'Движение комплектующих'!C$2:C$10000)</f>
        <v>0</v>
      </c>
      <c r="E72">
        <f>SUMIF('Движение комплектующих'!B$2:B$10000,Комплектующие!B72,'Движение комплектующих'!D$2:D$10000)</f>
        <v>0</v>
      </c>
      <c r="F72">
        <f>SUMIF(Комплекты!$I$2:$I$2000,Комплектующие!B72,Комплекты!$O$2:$O$2000)</f>
        <v>0</v>
      </c>
      <c r="G72">
        <f t="shared" si="1"/>
        <v>0</v>
      </c>
    </row>
    <row r="73" spans="1:7" x14ac:dyDescent="0.25">
      <c r="A73" s="2">
        <v>292831</v>
      </c>
      <c r="B73" s="3" t="s">
        <v>73</v>
      </c>
      <c r="C73" s="1">
        <v>3750</v>
      </c>
      <c r="D73">
        <f>SUMIF('Движение комплектующих'!B$2:B$10000,B73,'Движение комплектующих'!C$2:C$10000)</f>
        <v>0</v>
      </c>
      <c r="E73">
        <f>SUMIF('Движение комплектующих'!B$2:B$10000,Комплектующие!B73,'Движение комплектующих'!D$2:D$10000)</f>
        <v>0</v>
      </c>
      <c r="F73">
        <f>SUMIF(Комплекты!$I$2:$I$2000,Комплектующие!B73,Комплекты!$O$2:$O$2000)</f>
        <v>0</v>
      </c>
      <c r="G73">
        <f t="shared" si="1"/>
        <v>0</v>
      </c>
    </row>
    <row r="74" spans="1:7" x14ac:dyDescent="0.25">
      <c r="A74" s="2">
        <v>292829</v>
      </c>
      <c r="B74" s="3" t="s">
        <v>74</v>
      </c>
      <c r="C74" s="1">
        <v>3750</v>
      </c>
      <c r="D74">
        <f>SUMIF('Движение комплектующих'!B$2:B$10000,B74,'Движение комплектующих'!C$2:C$10000)</f>
        <v>0</v>
      </c>
      <c r="E74">
        <f>SUMIF('Движение комплектующих'!B$2:B$10000,Комплектующие!B74,'Движение комплектующих'!D$2:D$10000)</f>
        <v>0</v>
      </c>
      <c r="F74">
        <f>SUMIF(Комплекты!$I$2:$I$2000,Комплектующие!B74,Комплекты!$O$2:$O$2000)</f>
        <v>0</v>
      </c>
      <c r="G74">
        <f t="shared" si="1"/>
        <v>0</v>
      </c>
    </row>
    <row r="75" spans="1:7" x14ac:dyDescent="0.25">
      <c r="A75" s="2">
        <v>369682</v>
      </c>
      <c r="B75" s="3" t="s">
        <v>75</v>
      </c>
      <c r="C75" s="1">
        <v>1270</v>
      </c>
      <c r="D75">
        <f>SUMIF('Движение комплектующих'!B$2:B$10000,B75,'Движение комплектующих'!C$2:C$10000)</f>
        <v>0</v>
      </c>
      <c r="E75">
        <f>SUMIF('Движение комплектующих'!B$2:B$10000,Комплектующие!B75,'Движение комплектующих'!D$2:D$10000)</f>
        <v>0</v>
      </c>
      <c r="F75">
        <f>SUMIF(Комплекты!$I$2:$I$2000,Комплектующие!B75,Комплекты!$O$2:$O$2000)</f>
        <v>0</v>
      </c>
      <c r="G75">
        <f t="shared" si="1"/>
        <v>0</v>
      </c>
    </row>
    <row r="76" spans="1:7" x14ac:dyDescent="0.25">
      <c r="A76" s="2">
        <v>369683</v>
      </c>
      <c r="B76" s="3" t="s">
        <v>76</v>
      </c>
      <c r="C76" s="1">
        <v>1270</v>
      </c>
      <c r="D76">
        <f>SUMIF('Движение комплектующих'!B$2:B$10000,B76,'Движение комплектующих'!C$2:C$10000)</f>
        <v>0</v>
      </c>
      <c r="E76">
        <f>SUMIF('Движение комплектующих'!B$2:B$10000,Комплектующие!B76,'Движение комплектующих'!D$2:D$10000)</f>
        <v>0</v>
      </c>
      <c r="F76">
        <f>SUMIF(Комплекты!$I$2:$I$2000,Комплектующие!B76,Комплекты!$O$2:$O$2000)</f>
        <v>0</v>
      </c>
      <c r="G76">
        <f t="shared" si="1"/>
        <v>0</v>
      </c>
    </row>
    <row r="77" spans="1:7" x14ac:dyDescent="0.25">
      <c r="A77" s="2">
        <v>341594</v>
      </c>
      <c r="B77" s="3" t="s">
        <v>77</v>
      </c>
      <c r="C77" s="1">
        <v>1930</v>
      </c>
      <c r="D77">
        <f>SUMIF('Движение комплектующих'!B$2:B$10000,B77,'Движение комплектующих'!C$2:C$10000)</f>
        <v>0</v>
      </c>
      <c r="E77">
        <f>SUMIF('Движение комплектующих'!B$2:B$10000,Комплектующие!B77,'Движение комплектующих'!D$2:D$10000)</f>
        <v>0</v>
      </c>
      <c r="F77">
        <f>SUMIF(Комплекты!$I$2:$I$2000,Комплектующие!B77,Комплекты!$O$2:$O$2000)</f>
        <v>0</v>
      </c>
      <c r="G77">
        <f t="shared" si="1"/>
        <v>0</v>
      </c>
    </row>
    <row r="78" spans="1:7" x14ac:dyDescent="0.25">
      <c r="A78" s="2">
        <v>297994</v>
      </c>
      <c r="B78" s="3" t="s">
        <v>78</v>
      </c>
      <c r="C78" s="1">
        <v>2390</v>
      </c>
      <c r="D78">
        <f>SUMIF('Движение комплектующих'!B$2:B$10000,B78,'Движение комплектующих'!C$2:C$10000)</f>
        <v>0</v>
      </c>
      <c r="E78">
        <f>SUMIF('Движение комплектующих'!B$2:B$10000,Комплектующие!B78,'Движение комплектующих'!D$2:D$10000)</f>
        <v>0</v>
      </c>
      <c r="F78">
        <f>SUMIF(Комплекты!$I$2:$I$2000,Комплектующие!B78,Комплекты!$O$2:$O$2000)</f>
        <v>0</v>
      </c>
      <c r="G78">
        <f t="shared" si="1"/>
        <v>0</v>
      </c>
    </row>
    <row r="79" spans="1:7" x14ac:dyDescent="0.25">
      <c r="A79" s="2">
        <v>297995</v>
      </c>
      <c r="B79" s="3" t="s">
        <v>79</v>
      </c>
      <c r="C79" s="1">
        <v>2610</v>
      </c>
      <c r="D79">
        <f>SUMIF('Движение комплектующих'!B$2:B$10000,B79,'Движение комплектующих'!C$2:C$10000)</f>
        <v>0</v>
      </c>
      <c r="E79">
        <f>SUMIF('Движение комплектующих'!B$2:B$10000,Комплектующие!B79,'Движение комплектующих'!D$2:D$10000)</f>
        <v>0</v>
      </c>
      <c r="F79">
        <f>SUMIF(Комплекты!$I$2:$I$2000,Комплектующие!B79,Комплекты!$O$2:$O$2000)</f>
        <v>0</v>
      </c>
      <c r="G79">
        <f t="shared" si="1"/>
        <v>0</v>
      </c>
    </row>
    <row r="80" spans="1:7" x14ac:dyDescent="0.25">
      <c r="A80" s="2">
        <v>296559</v>
      </c>
      <c r="B80" s="3" t="s">
        <v>80</v>
      </c>
      <c r="C80" s="1">
        <v>950</v>
      </c>
      <c r="D80">
        <f>SUMIF('Движение комплектующих'!B$2:B$10000,B80,'Движение комплектующих'!C$2:C$10000)</f>
        <v>0</v>
      </c>
      <c r="E80">
        <f>SUMIF('Движение комплектующих'!B$2:B$10000,Комплектующие!B80,'Движение комплектующих'!D$2:D$10000)</f>
        <v>0</v>
      </c>
      <c r="F80">
        <f>SUMIF(Комплекты!$I$2:$I$2000,Комплектующие!B80,Комплекты!$O$2:$O$2000)</f>
        <v>0</v>
      </c>
      <c r="G80">
        <f t="shared" si="1"/>
        <v>0</v>
      </c>
    </row>
    <row r="81" spans="1:7" x14ac:dyDescent="0.25">
      <c r="A81" s="2">
        <v>338844</v>
      </c>
      <c r="B81" s="3" t="s">
        <v>81</v>
      </c>
      <c r="C81" s="1">
        <v>2270</v>
      </c>
      <c r="D81">
        <f>SUMIF('Движение комплектующих'!B$2:B$10000,B81,'Движение комплектующих'!C$2:C$10000)</f>
        <v>0</v>
      </c>
      <c r="E81">
        <f>SUMIF('Движение комплектующих'!B$2:B$10000,Комплектующие!B81,'Движение комплектующих'!D$2:D$10000)</f>
        <v>0</v>
      </c>
      <c r="F81">
        <f>SUMIF(Комплекты!$I$2:$I$2000,Комплектующие!B81,Комплекты!$O$2:$O$2000)</f>
        <v>0</v>
      </c>
      <c r="G81">
        <f t="shared" si="1"/>
        <v>0</v>
      </c>
    </row>
    <row r="82" spans="1:7" x14ac:dyDescent="0.25">
      <c r="A82" s="2">
        <v>338845</v>
      </c>
      <c r="B82" s="3" t="s">
        <v>82</v>
      </c>
      <c r="C82" s="1">
        <v>2310</v>
      </c>
      <c r="D82">
        <f>SUMIF('Движение комплектующих'!B$2:B$10000,B82,'Движение комплектующих'!C$2:C$10000)</f>
        <v>0</v>
      </c>
      <c r="E82">
        <f>SUMIF('Движение комплектующих'!B$2:B$10000,Комплектующие!B82,'Движение комплектующих'!D$2:D$10000)</f>
        <v>0</v>
      </c>
      <c r="F82">
        <f>SUMIF(Комплекты!$I$2:$I$2000,Комплектующие!B82,Комплекты!$O$2:$O$2000)</f>
        <v>0</v>
      </c>
      <c r="G82">
        <f t="shared" si="1"/>
        <v>0</v>
      </c>
    </row>
    <row r="83" spans="1:7" x14ac:dyDescent="0.25">
      <c r="A83" s="2">
        <v>296193</v>
      </c>
      <c r="B83" s="3" t="s">
        <v>83</v>
      </c>
      <c r="C83" s="1">
        <v>3080</v>
      </c>
      <c r="D83">
        <f>SUMIF('Движение комплектующих'!B$2:B$10000,B83,'Движение комплектующих'!C$2:C$10000)</f>
        <v>0</v>
      </c>
      <c r="E83">
        <f>SUMIF('Движение комплектующих'!B$2:B$10000,Комплектующие!B83,'Движение комплектующих'!D$2:D$10000)</f>
        <v>0</v>
      </c>
      <c r="F83">
        <f>SUMIF(Комплекты!$I$2:$I$2000,Комплектующие!B83,Комплекты!$O$2:$O$2000)</f>
        <v>0</v>
      </c>
      <c r="G83">
        <f t="shared" si="1"/>
        <v>0</v>
      </c>
    </row>
    <row r="84" spans="1:7" x14ac:dyDescent="0.25">
      <c r="A84" s="2">
        <v>296165</v>
      </c>
      <c r="B84" s="3" t="s">
        <v>84</v>
      </c>
      <c r="C84" s="1">
        <v>2260</v>
      </c>
      <c r="D84">
        <f>SUMIF('Движение комплектующих'!B$2:B$10000,B84,'Движение комплектующих'!C$2:C$10000)</f>
        <v>0</v>
      </c>
      <c r="E84">
        <f>SUMIF('Движение комплектующих'!B$2:B$10000,Комплектующие!B84,'Движение комплектующих'!D$2:D$10000)</f>
        <v>0</v>
      </c>
      <c r="F84">
        <f>SUMIF(Комплекты!$I$2:$I$2000,Комплектующие!B84,Комплекты!$O$2:$O$2000)</f>
        <v>0</v>
      </c>
      <c r="G84">
        <f t="shared" si="1"/>
        <v>0</v>
      </c>
    </row>
    <row r="85" spans="1:7" x14ac:dyDescent="0.25">
      <c r="A85" s="2">
        <v>266289</v>
      </c>
      <c r="B85" s="3" t="s">
        <v>85</v>
      </c>
      <c r="C85" s="1">
        <v>2690</v>
      </c>
      <c r="D85">
        <f>SUMIF('Движение комплектующих'!B$2:B$10000,B85,'Движение комплектующих'!C$2:C$10000)</f>
        <v>0</v>
      </c>
      <c r="E85">
        <f>SUMIF('Движение комплектующих'!B$2:B$10000,Комплектующие!B85,'Движение комплектующих'!D$2:D$10000)</f>
        <v>0</v>
      </c>
      <c r="F85">
        <f>SUMIF(Комплекты!$I$2:$I$2000,Комплектующие!B85,Комплекты!$O$2:$O$2000)</f>
        <v>0</v>
      </c>
      <c r="G85">
        <f t="shared" si="1"/>
        <v>0</v>
      </c>
    </row>
    <row r="86" spans="1:7" x14ac:dyDescent="0.25">
      <c r="A86" s="2">
        <v>266290</v>
      </c>
      <c r="B86" s="3" t="s">
        <v>86</v>
      </c>
      <c r="C86" s="1">
        <v>3210</v>
      </c>
      <c r="D86">
        <f>SUMIF('Движение комплектующих'!B$2:B$10000,B86,'Движение комплектующих'!C$2:C$10000)</f>
        <v>0</v>
      </c>
      <c r="E86">
        <f>SUMIF('Движение комплектующих'!B$2:B$10000,Комплектующие!B86,'Движение комплектующих'!D$2:D$10000)</f>
        <v>0</v>
      </c>
      <c r="F86">
        <f>SUMIF(Комплекты!$I$2:$I$2000,Комплектующие!B86,Комплекты!$O$2:$O$2000)</f>
        <v>0</v>
      </c>
      <c r="G86">
        <f t="shared" si="1"/>
        <v>0</v>
      </c>
    </row>
    <row r="87" spans="1:7" x14ac:dyDescent="0.25">
      <c r="A87" s="2">
        <v>266292</v>
      </c>
      <c r="B87" s="3" t="s">
        <v>87</v>
      </c>
      <c r="C87" s="1">
        <v>2890</v>
      </c>
      <c r="D87">
        <f>SUMIF('Движение комплектующих'!B$2:B$10000,B87,'Движение комплектующих'!C$2:C$10000)</f>
        <v>0</v>
      </c>
      <c r="E87">
        <f>SUMIF('Движение комплектующих'!B$2:B$10000,Комплектующие!B87,'Движение комплектующих'!D$2:D$10000)</f>
        <v>0</v>
      </c>
      <c r="F87">
        <f>SUMIF(Комплекты!$I$2:$I$2000,Комплектующие!B87,Комплекты!$O$2:$O$2000)</f>
        <v>0</v>
      </c>
      <c r="G87">
        <f t="shared" si="1"/>
        <v>0</v>
      </c>
    </row>
    <row r="88" spans="1:7" x14ac:dyDescent="0.25">
      <c r="A88" s="2">
        <v>266293</v>
      </c>
      <c r="B88" s="3" t="s">
        <v>88</v>
      </c>
      <c r="C88" s="1">
        <v>3370</v>
      </c>
      <c r="D88">
        <f>SUMIF('Движение комплектующих'!B$2:B$10000,B88,'Движение комплектующих'!C$2:C$10000)</f>
        <v>0</v>
      </c>
      <c r="E88">
        <f>SUMIF('Движение комплектующих'!B$2:B$10000,Комплектующие!B88,'Движение комплектующих'!D$2:D$10000)</f>
        <v>0</v>
      </c>
      <c r="F88">
        <f>SUMIF(Комплекты!$I$2:$I$2000,Комплектующие!B88,Комплекты!$O$2:$O$2000)</f>
        <v>0</v>
      </c>
      <c r="G88">
        <f t="shared" si="1"/>
        <v>0</v>
      </c>
    </row>
    <row r="89" spans="1:7" x14ac:dyDescent="0.25">
      <c r="A89" s="2">
        <v>374840</v>
      </c>
      <c r="B89" s="3" t="s">
        <v>89</v>
      </c>
      <c r="C89" s="1">
        <v>2800</v>
      </c>
      <c r="D89">
        <f>SUMIF('Движение комплектующих'!B$2:B$10000,B89,'Движение комплектующих'!C$2:C$10000)</f>
        <v>0</v>
      </c>
      <c r="E89">
        <f>SUMIF('Движение комплектующих'!B$2:B$10000,Комплектующие!B89,'Движение комплектующих'!D$2:D$10000)</f>
        <v>0</v>
      </c>
      <c r="F89">
        <f>SUMIF(Комплекты!$I$2:$I$2000,Комплектующие!B89,Комплекты!$O$2:$O$2000)</f>
        <v>0</v>
      </c>
      <c r="G89">
        <f t="shared" si="1"/>
        <v>0</v>
      </c>
    </row>
    <row r="90" spans="1:7" x14ac:dyDescent="0.25">
      <c r="A90" s="2">
        <v>374841</v>
      </c>
      <c r="B90" s="3" t="s">
        <v>90</v>
      </c>
      <c r="C90" s="1">
        <v>2260</v>
      </c>
      <c r="D90">
        <f>SUMIF('Движение комплектующих'!B$2:B$10000,B90,'Движение комплектующих'!C$2:C$10000)</f>
        <v>0</v>
      </c>
      <c r="E90">
        <f>SUMIF('Движение комплектующих'!B$2:B$10000,Комплектующие!B90,'Движение комплектующих'!D$2:D$10000)</f>
        <v>0</v>
      </c>
      <c r="F90">
        <f>SUMIF(Комплекты!$I$2:$I$2000,Комплектующие!B90,Комплекты!$O$2:$O$2000)</f>
        <v>0</v>
      </c>
      <c r="G90">
        <f t="shared" si="1"/>
        <v>0</v>
      </c>
    </row>
    <row r="91" spans="1:7" x14ac:dyDescent="0.25">
      <c r="A91" s="2">
        <v>374842</v>
      </c>
      <c r="B91" s="3" t="s">
        <v>91</v>
      </c>
      <c r="C91" s="1">
        <v>2680</v>
      </c>
      <c r="D91">
        <f>SUMIF('Движение комплектующих'!B$2:B$10000,B91,'Движение комплектующих'!C$2:C$10000)</f>
        <v>0</v>
      </c>
      <c r="E91">
        <f>SUMIF('Движение комплектующих'!B$2:B$10000,Комплектующие!B91,'Движение комплектующих'!D$2:D$10000)</f>
        <v>0</v>
      </c>
      <c r="F91">
        <f>SUMIF(Комплекты!$I$2:$I$2000,Комплектующие!B91,Комплекты!$O$2:$O$2000)</f>
        <v>0</v>
      </c>
      <c r="G91">
        <f t="shared" si="1"/>
        <v>0</v>
      </c>
    </row>
    <row r="92" spans="1:7" x14ac:dyDescent="0.25">
      <c r="A92" s="2">
        <v>374843</v>
      </c>
      <c r="B92" s="3" t="s">
        <v>92</v>
      </c>
      <c r="C92" s="1">
        <v>3150</v>
      </c>
      <c r="D92">
        <f>SUMIF('Движение комплектующих'!B$2:B$10000,B92,'Движение комплектующих'!C$2:C$10000)</f>
        <v>0</v>
      </c>
      <c r="E92">
        <f>SUMIF('Движение комплектующих'!B$2:B$10000,Комплектующие!B92,'Движение комплектующих'!D$2:D$10000)</f>
        <v>0</v>
      </c>
      <c r="F92">
        <f>SUMIF(Комплекты!$I$2:$I$2000,Комплектующие!B92,Комплекты!$O$2:$O$2000)</f>
        <v>0</v>
      </c>
      <c r="G92">
        <f t="shared" si="1"/>
        <v>0</v>
      </c>
    </row>
    <row r="93" spans="1:7" x14ac:dyDescent="0.25">
      <c r="A93" s="2">
        <v>355503</v>
      </c>
      <c r="B93" s="3" t="s">
        <v>93</v>
      </c>
      <c r="C93" s="1">
        <v>3680</v>
      </c>
      <c r="D93">
        <f>SUMIF('Движение комплектующих'!B$2:B$10000,B93,'Движение комплектующих'!C$2:C$10000)</f>
        <v>0</v>
      </c>
      <c r="E93">
        <f>SUMIF('Движение комплектующих'!B$2:B$10000,Комплектующие!B93,'Движение комплектующих'!D$2:D$10000)</f>
        <v>0</v>
      </c>
      <c r="F93">
        <f>SUMIF(Комплекты!$I$2:$I$2000,Комплектующие!B93,Комплекты!$O$2:$O$2000)</f>
        <v>0</v>
      </c>
      <c r="G93">
        <f t="shared" si="1"/>
        <v>0</v>
      </c>
    </row>
    <row r="94" spans="1:7" x14ac:dyDescent="0.25">
      <c r="A94" s="2">
        <v>331704</v>
      </c>
      <c r="B94" s="3" t="s">
        <v>94</v>
      </c>
      <c r="C94" s="1">
        <v>2620</v>
      </c>
      <c r="D94">
        <f>SUMIF('Движение комплектующих'!B$2:B$10000,B94,'Движение комплектующих'!C$2:C$10000)</f>
        <v>0</v>
      </c>
      <c r="E94">
        <f>SUMIF('Движение комплектующих'!B$2:B$10000,Комплектующие!B94,'Движение комплектующих'!D$2:D$10000)</f>
        <v>0</v>
      </c>
      <c r="F94">
        <f>SUMIF(Комплекты!$I$2:$I$2000,Комплектующие!B94,Комплекты!$O$2:$O$2000)</f>
        <v>0</v>
      </c>
      <c r="G94">
        <f t="shared" si="1"/>
        <v>0</v>
      </c>
    </row>
    <row r="95" spans="1:7" x14ac:dyDescent="0.25">
      <c r="A95" s="2">
        <v>368347</v>
      </c>
      <c r="B95" s="3" t="s">
        <v>95</v>
      </c>
      <c r="C95" s="1">
        <v>3020</v>
      </c>
      <c r="D95">
        <f>SUMIF('Движение комплектующих'!B$2:B$10000,B95,'Движение комплектующих'!C$2:C$10000)</f>
        <v>0</v>
      </c>
      <c r="E95">
        <f>SUMIF('Движение комплектующих'!B$2:B$10000,Комплектующие!B95,'Движение комплектующих'!D$2:D$10000)</f>
        <v>0</v>
      </c>
      <c r="F95">
        <f>SUMIF(Комплекты!$I$2:$I$2000,Комплектующие!B95,Комплекты!$O$2:$O$2000)</f>
        <v>0</v>
      </c>
      <c r="G95">
        <f t="shared" si="1"/>
        <v>0</v>
      </c>
    </row>
    <row r="96" spans="1:7" x14ac:dyDescent="0.25">
      <c r="A96" s="2">
        <v>197843</v>
      </c>
      <c r="B96" s="3" t="s">
        <v>96</v>
      </c>
      <c r="C96" s="1">
        <v>2440</v>
      </c>
      <c r="D96">
        <f>SUMIF('Движение комплектующих'!B$2:B$10000,B96,'Движение комплектующих'!C$2:C$10000)</f>
        <v>0</v>
      </c>
      <c r="E96">
        <f>SUMIF('Движение комплектующих'!B$2:B$10000,Комплектующие!B96,'Движение комплектующих'!D$2:D$10000)</f>
        <v>0</v>
      </c>
      <c r="F96">
        <f>SUMIF(Комплекты!$I$2:$I$2000,Комплектующие!B96,Комплекты!$O$2:$O$2000)</f>
        <v>0</v>
      </c>
      <c r="G96">
        <f t="shared" si="1"/>
        <v>0</v>
      </c>
    </row>
    <row r="97" spans="1:7" x14ac:dyDescent="0.25">
      <c r="A97" s="2">
        <v>334367</v>
      </c>
      <c r="B97" s="3" t="s">
        <v>97</v>
      </c>
      <c r="C97" s="1">
        <v>12145</v>
      </c>
      <c r="D97">
        <f>SUMIF('Движение комплектующих'!B$2:B$10000,B97,'Движение комплектующих'!C$2:C$10000)</f>
        <v>0</v>
      </c>
      <c r="E97">
        <f>SUMIF('Движение комплектующих'!B$2:B$10000,Комплектующие!B97,'Движение комплектующих'!D$2:D$10000)</f>
        <v>0</v>
      </c>
      <c r="F97">
        <f>SUMIF(Комплекты!$I$2:$I$2000,Комплектующие!B97,Комплекты!$O$2:$O$2000)</f>
        <v>0</v>
      </c>
      <c r="G97">
        <f t="shared" si="1"/>
        <v>0</v>
      </c>
    </row>
    <row r="98" spans="1:7" x14ac:dyDescent="0.25">
      <c r="A98" s="2">
        <v>330858</v>
      </c>
      <c r="B98" s="3" t="s">
        <v>98</v>
      </c>
      <c r="C98" s="1">
        <v>9564</v>
      </c>
      <c r="D98">
        <f>SUMIF('Движение комплектующих'!B$2:B$10000,B98,'Движение комплектующих'!C$2:C$10000)</f>
        <v>0</v>
      </c>
      <c r="E98">
        <f>SUMIF('Движение комплектующих'!B$2:B$10000,Комплектующие!B98,'Движение комплектующих'!D$2:D$10000)</f>
        <v>0</v>
      </c>
      <c r="F98">
        <f>SUMIF(Комплекты!$I$2:$I$2000,Комплектующие!B98,Комплекты!$O$2:$O$2000)</f>
        <v>0</v>
      </c>
      <c r="G98">
        <f t="shared" si="1"/>
        <v>0</v>
      </c>
    </row>
    <row r="99" spans="1:7" x14ac:dyDescent="0.25">
      <c r="A99" s="2">
        <v>330859</v>
      </c>
      <c r="B99" s="3" t="s">
        <v>99</v>
      </c>
      <c r="C99" s="1">
        <v>10790</v>
      </c>
      <c r="D99">
        <f>SUMIF('Движение комплектующих'!B$2:B$10000,B99,'Движение комплектующих'!C$2:C$10000)</f>
        <v>0</v>
      </c>
      <c r="E99">
        <f>SUMIF('Движение комплектующих'!B$2:B$10000,Комплектующие!B99,'Движение комплектующих'!D$2:D$10000)</f>
        <v>0</v>
      </c>
      <c r="F99">
        <f>SUMIF(Комплекты!$I$2:$I$2000,Комплектующие!B99,Комплекты!$O$2:$O$2000)</f>
        <v>0</v>
      </c>
      <c r="G99">
        <f t="shared" si="1"/>
        <v>0</v>
      </c>
    </row>
    <row r="100" spans="1:7" x14ac:dyDescent="0.25">
      <c r="A100" s="2">
        <v>330867</v>
      </c>
      <c r="B100" s="3" t="s">
        <v>100</v>
      </c>
      <c r="C100" s="1">
        <v>9570</v>
      </c>
      <c r="D100">
        <f>SUMIF('Движение комплектующих'!B$2:B$10000,B100,'Движение комплектующих'!C$2:C$10000)</f>
        <v>0</v>
      </c>
      <c r="E100">
        <f>SUMIF('Движение комплектующих'!B$2:B$10000,Комплектующие!B100,'Движение комплектующих'!D$2:D$10000)</f>
        <v>0</v>
      </c>
      <c r="F100">
        <f>SUMIF(Комплекты!$I$2:$I$2000,Комплектующие!B100,Комплекты!$O$2:$O$2000)</f>
        <v>0</v>
      </c>
      <c r="G100">
        <f t="shared" si="1"/>
        <v>0</v>
      </c>
    </row>
    <row r="101" spans="1:7" x14ac:dyDescent="0.25">
      <c r="A101" s="2">
        <v>330868</v>
      </c>
      <c r="B101" s="3" t="s">
        <v>101</v>
      </c>
      <c r="C101" s="1">
        <v>10200</v>
      </c>
      <c r="D101">
        <f>SUMIF('Движение комплектующих'!B$2:B$10000,B101,'Движение комплектующих'!C$2:C$10000)</f>
        <v>0</v>
      </c>
      <c r="E101">
        <f>SUMIF('Движение комплектующих'!B$2:B$10000,Комплектующие!B101,'Движение комплектующих'!D$2:D$10000)</f>
        <v>0</v>
      </c>
      <c r="F101">
        <f>SUMIF(Комплекты!$I$2:$I$2000,Комплектующие!B101,Комплекты!$O$2:$O$2000)</f>
        <v>0</v>
      </c>
      <c r="G101">
        <f t="shared" si="1"/>
        <v>0</v>
      </c>
    </row>
    <row r="102" spans="1:7" x14ac:dyDescent="0.25">
      <c r="A102" s="2">
        <v>330863</v>
      </c>
      <c r="B102" s="3" t="s">
        <v>102</v>
      </c>
      <c r="C102" s="1">
        <v>8590</v>
      </c>
      <c r="D102">
        <f>SUMIF('Движение комплектующих'!B$2:B$10000,B102,'Движение комплектующих'!C$2:C$10000)</f>
        <v>0</v>
      </c>
      <c r="E102">
        <f>SUMIF('Движение комплектующих'!B$2:B$10000,Комплектующие!B102,'Движение комплектующих'!D$2:D$10000)</f>
        <v>0</v>
      </c>
      <c r="F102">
        <f>SUMIF(Комплекты!$I$2:$I$2000,Комплектующие!B102,Комплекты!$O$2:$O$2000)</f>
        <v>0</v>
      </c>
      <c r="G102">
        <f t="shared" si="1"/>
        <v>0</v>
      </c>
    </row>
    <row r="103" spans="1:7" x14ac:dyDescent="0.25">
      <c r="A103" s="2">
        <v>330871</v>
      </c>
      <c r="B103" s="3" t="s">
        <v>103</v>
      </c>
      <c r="C103" s="1">
        <v>10690</v>
      </c>
      <c r="D103">
        <f>SUMIF('Движение комплектующих'!B$2:B$10000,B103,'Движение комплектующих'!C$2:C$10000)</f>
        <v>0</v>
      </c>
      <c r="E103">
        <f>SUMIF('Движение комплектующих'!B$2:B$10000,Комплектующие!B103,'Движение комплектующих'!D$2:D$10000)</f>
        <v>0</v>
      </c>
      <c r="F103">
        <f>SUMIF(Комплекты!$I$2:$I$2000,Комплектующие!B103,Комплекты!$O$2:$O$2000)</f>
        <v>0</v>
      </c>
      <c r="G103">
        <f t="shared" si="1"/>
        <v>0</v>
      </c>
    </row>
    <row r="104" spans="1:7" x14ac:dyDescent="0.25">
      <c r="A104" s="2">
        <v>330869</v>
      </c>
      <c r="B104" s="3" t="s">
        <v>104</v>
      </c>
      <c r="C104" s="1">
        <v>14050</v>
      </c>
      <c r="D104">
        <f>SUMIF('Движение комплектующих'!B$2:B$10000,B104,'Движение комплектующих'!C$2:C$10000)</f>
        <v>0</v>
      </c>
      <c r="E104">
        <f>SUMIF('Движение комплектующих'!B$2:B$10000,Комплектующие!B104,'Движение комплектующих'!D$2:D$10000)</f>
        <v>0</v>
      </c>
      <c r="F104">
        <f>SUMIF(Комплекты!$I$2:$I$2000,Комплектующие!B104,Комплекты!$O$2:$O$2000)</f>
        <v>0</v>
      </c>
      <c r="G104">
        <f t="shared" si="1"/>
        <v>0</v>
      </c>
    </row>
    <row r="105" spans="1:7" x14ac:dyDescent="0.25">
      <c r="A105" s="2">
        <v>332768</v>
      </c>
      <c r="B105" s="3" t="s">
        <v>105</v>
      </c>
      <c r="C105" s="1">
        <v>2820</v>
      </c>
      <c r="D105">
        <f>SUMIF('Движение комплектующих'!B$2:B$10000,B105,'Движение комплектующих'!C$2:C$10000)</f>
        <v>0</v>
      </c>
      <c r="E105">
        <f>SUMIF('Движение комплектующих'!B$2:B$10000,Комплектующие!B105,'Движение комплектующих'!D$2:D$10000)</f>
        <v>0</v>
      </c>
      <c r="F105">
        <f>SUMIF(Комплекты!$I$2:$I$2000,Комплектующие!B105,Комплекты!$O$2:$O$2000)</f>
        <v>0</v>
      </c>
      <c r="G105">
        <f t="shared" si="1"/>
        <v>0</v>
      </c>
    </row>
    <row r="106" spans="1:7" x14ac:dyDescent="0.25">
      <c r="A106" s="2">
        <v>332778</v>
      </c>
      <c r="B106" s="3" t="s">
        <v>106</v>
      </c>
      <c r="C106" s="1">
        <v>3050</v>
      </c>
      <c r="D106">
        <f>SUMIF('Движение комплектующих'!B$2:B$10000,B106,'Движение комплектующих'!C$2:C$10000)</f>
        <v>0</v>
      </c>
      <c r="E106">
        <f>SUMIF('Движение комплектующих'!B$2:B$10000,Комплектующие!B106,'Движение комплектующих'!D$2:D$10000)</f>
        <v>0</v>
      </c>
      <c r="F106">
        <f>SUMIF(Комплекты!$I$2:$I$2000,Комплектующие!B106,Комплекты!$O$2:$O$2000)</f>
        <v>0</v>
      </c>
      <c r="G106">
        <f t="shared" si="1"/>
        <v>0</v>
      </c>
    </row>
    <row r="107" spans="1:7" x14ac:dyDescent="0.25">
      <c r="A107" s="2">
        <v>365540</v>
      </c>
      <c r="B107" s="3" t="s">
        <v>107</v>
      </c>
      <c r="C107" s="1">
        <v>790</v>
      </c>
      <c r="D107">
        <f>SUMIF('Движение комплектующих'!B$2:B$10000,B107,'Движение комплектующих'!C$2:C$10000)</f>
        <v>0</v>
      </c>
      <c r="E107">
        <f>SUMIF('Движение комплектующих'!B$2:B$10000,Комплектующие!B107,'Движение комплектующих'!D$2:D$10000)</f>
        <v>0</v>
      </c>
      <c r="F107">
        <f>SUMIF(Комплекты!$I$2:$I$2000,Комплектующие!B107,Комплекты!$O$2:$O$2000)</f>
        <v>0</v>
      </c>
      <c r="G107">
        <f t="shared" si="1"/>
        <v>0</v>
      </c>
    </row>
    <row r="108" spans="1:7" x14ac:dyDescent="0.25">
      <c r="A108" s="2">
        <v>362955</v>
      </c>
      <c r="B108" s="3" t="s">
        <v>108</v>
      </c>
      <c r="C108" s="1">
        <v>2050</v>
      </c>
      <c r="D108">
        <f>SUMIF('Движение комплектующих'!B$2:B$10000,B108,'Движение комплектующих'!C$2:C$10000)</f>
        <v>0</v>
      </c>
      <c r="E108">
        <f>SUMIF('Движение комплектующих'!B$2:B$10000,Комплектующие!B108,'Движение комплектующих'!D$2:D$10000)</f>
        <v>0</v>
      </c>
      <c r="F108">
        <f>SUMIF(Комплекты!$I$2:$I$2000,Комплектующие!B108,Комплекты!$O$2:$O$2000)</f>
        <v>0</v>
      </c>
      <c r="G108">
        <f t="shared" si="1"/>
        <v>0</v>
      </c>
    </row>
    <row r="109" spans="1:7" x14ac:dyDescent="0.25">
      <c r="A109" s="2">
        <v>362124</v>
      </c>
      <c r="B109" s="3" t="s">
        <v>109</v>
      </c>
      <c r="C109" s="1">
        <v>780</v>
      </c>
      <c r="D109">
        <f>SUMIF('Движение комплектующих'!B$2:B$10000,B109,'Движение комплектующих'!C$2:C$10000)</f>
        <v>0</v>
      </c>
      <c r="E109">
        <f>SUMIF('Движение комплектующих'!B$2:B$10000,Комплектующие!B109,'Движение комплектующих'!D$2:D$10000)</f>
        <v>0</v>
      </c>
      <c r="F109">
        <f>SUMIF(Комплекты!$I$2:$I$2000,Комплектующие!B109,Комплекты!$O$2:$O$2000)</f>
        <v>0</v>
      </c>
      <c r="G109">
        <f t="shared" si="1"/>
        <v>0</v>
      </c>
    </row>
    <row r="110" spans="1:7" x14ac:dyDescent="0.25">
      <c r="A110" s="2">
        <v>362120</v>
      </c>
      <c r="B110" s="3" t="s">
        <v>110</v>
      </c>
      <c r="C110" s="1">
        <v>1620</v>
      </c>
      <c r="D110">
        <f>SUMIF('Движение комплектующих'!B$2:B$10000,B110,'Движение комплектующих'!C$2:C$10000)</f>
        <v>0</v>
      </c>
      <c r="E110">
        <f>SUMIF('Движение комплектующих'!B$2:B$10000,Комплектующие!B110,'Движение комплектующих'!D$2:D$10000)</f>
        <v>0</v>
      </c>
      <c r="F110">
        <f>SUMIF(Комплекты!$I$2:$I$2000,Комплектующие!B110,Комплекты!$O$2:$O$2000)</f>
        <v>0</v>
      </c>
      <c r="G110">
        <f t="shared" si="1"/>
        <v>0</v>
      </c>
    </row>
    <row r="111" spans="1:7" x14ac:dyDescent="0.25">
      <c r="A111" s="2">
        <v>362122</v>
      </c>
      <c r="B111" s="3" t="s">
        <v>111</v>
      </c>
      <c r="C111" s="1">
        <v>2380</v>
      </c>
      <c r="D111">
        <f>SUMIF('Движение комплектующих'!B$2:B$10000,B111,'Движение комплектующих'!C$2:C$10000)</f>
        <v>0</v>
      </c>
      <c r="E111">
        <f>SUMIF('Движение комплектующих'!B$2:B$10000,Комплектующие!B111,'Движение комплектующих'!D$2:D$10000)</f>
        <v>0</v>
      </c>
      <c r="F111">
        <f>SUMIF(Комплекты!$I$2:$I$2000,Комплектующие!B111,Комплекты!$O$2:$O$2000)</f>
        <v>0</v>
      </c>
      <c r="G111">
        <f t="shared" si="1"/>
        <v>0</v>
      </c>
    </row>
    <row r="112" spans="1:7" x14ac:dyDescent="0.25">
      <c r="A112" s="2">
        <v>332767</v>
      </c>
      <c r="B112" s="3" t="s">
        <v>112</v>
      </c>
      <c r="C112" s="1">
        <v>2210</v>
      </c>
      <c r="D112">
        <f>SUMIF('Движение комплектующих'!B$2:B$10000,B112,'Движение комплектующих'!C$2:C$10000)</f>
        <v>0</v>
      </c>
      <c r="E112">
        <f>SUMIF('Движение комплектующих'!B$2:B$10000,Комплектующие!B112,'Движение комплектующих'!D$2:D$10000)</f>
        <v>0</v>
      </c>
      <c r="F112">
        <f>SUMIF(Комплекты!$I$2:$I$2000,Комплектующие!B112,Комплекты!$O$2:$O$2000)</f>
        <v>0</v>
      </c>
      <c r="G112">
        <f t="shared" si="1"/>
        <v>0</v>
      </c>
    </row>
    <row r="113" spans="1:7" x14ac:dyDescent="0.25">
      <c r="A113" s="2">
        <v>332769</v>
      </c>
      <c r="B113" s="3" t="s">
        <v>113</v>
      </c>
      <c r="C113" s="1">
        <v>2480</v>
      </c>
      <c r="D113">
        <f>SUMIF('Движение комплектующих'!B$2:B$10000,B113,'Движение комплектующих'!C$2:C$10000)</f>
        <v>0</v>
      </c>
      <c r="E113">
        <f>SUMIF('Движение комплектующих'!B$2:B$10000,Комплектующие!B113,'Движение комплектующих'!D$2:D$10000)</f>
        <v>0</v>
      </c>
      <c r="F113">
        <f>SUMIF(Комплекты!$I$2:$I$2000,Комплектующие!B113,Комплекты!$O$2:$O$2000)</f>
        <v>0</v>
      </c>
      <c r="G113">
        <f t="shared" si="1"/>
        <v>0</v>
      </c>
    </row>
    <row r="114" spans="1:7" x14ac:dyDescent="0.25">
      <c r="A114" s="2">
        <v>332771</v>
      </c>
      <c r="B114" s="3" t="s">
        <v>114</v>
      </c>
      <c r="C114" s="1">
        <v>2830</v>
      </c>
      <c r="D114">
        <f>SUMIF('Движение комплектующих'!B$2:B$10000,B114,'Движение комплектующих'!C$2:C$10000)</f>
        <v>0</v>
      </c>
      <c r="E114">
        <f>SUMIF('Движение комплектующих'!B$2:B$10000,Комплектующие!B114,'Движение комплектующих'!D$2:D$10000)</f>
        <v>0</v>
      </c>
      <c r="F114">
        <f>SUMIF(Комплекты!$I$2:$I$2000,Комплектующие!B114,Комплекты!$O$2:$O$2000)</f>
        <v>0</v>
      </c>
      <c r="G114">
        <f t="shared" si="1"/>
        <v>0</v>
      </c>
    </row>
    <row r="115" spans="1:7" x14ac:dyDescent="0.25">
      <c r="A115" s="2">
        <v>332770</v>
      </c>
      <c r="B115" s="3" t="s">
        <v>115</v>
      </c>
      <c r="C115" s="1">
        <v>2500</v>
      </c>
      <c r="D115">
        <f>SUMIF('Движение комплектующих'!B$2:B$10000,B115,'Движение комплектующих'!C$2:C$10000)</f>
        <v>0</v>
      </c>
      <c r="E115">
        <f>SUMIF('Движение комплектующих'!B$2:B$10000,Комплектующие!B115,'Движение комплектующих'!D$2:D$10000)</f>
        <v>0</v>
      </c>
      <c r="F115">
        <f>SUMIF(Комплекты!$I$2:$I$2000,Комплектующие!B115,Комплекты!$O$2:$O$2000)</f>
        <v>0</v>
      </c>
      <c r="G115">
        <f t="shared" si="1"/>
        <v>0</v>
      </c>
    </row>
    <row r="116" spans="1:7" x14ac:dyDescent="0.25">
      <c r="A116" s="2">
        <v>332772</v>
      </c>
      <c r="B116" s="3" t="s">
        <v>116</v>
      </c>
      <c r="C116" s="1">
        <v>2810</v>
      </c>
      <c r="D116">
        <f>SUMIF('Движение комплектующих'!B$2:B$10000,B116,'Движение комплектующих'!C$2:C$10000)</f>
        <v>0</v>
      </c>
      <c r="E116">
        <f>SUMIF('Движение комплектующих'!B$2:B$10000,Комплектующие!B116,'Движение комплектующих'!D$2:D$10000)</f>
        <v>0</v>
      </c>
      <c r="F116">
        <f>SUMIF(Комплекты!$I$2:$I$2000,Комплектующие!B116,Комплекты!$O$2:$O$2000)</f>
        <v>0</v>
      </c>
      <c r="G116">
        <f t="shared" si="1"/>
        <v>0</v>
      </c>
    </row>
    <row r="117" spans="1:7" x14ac:dyDescent="0.25">
      <c r="A117" s="2">
        <v>334912</v>
      </c>
      <c r="B117" s="3" t="s">
        <v>117</v>
      </c>
      <c r="C117" s="1">
        <v>2700</v>
      </c>
      <c r="D117">
        <f>SUMIF('Движение комплектующих'!B$2:B$10000,B117,'Движение комплектующих'!C$2:C$10000)</f>
        <v>0</v>
      </c>
      <c r="E117">
        <f>SUMIF('Движение комплектующих'!B$2:B$10000,Комплектующие!B117,'Движение комплектующих'!D$2:D$10000)</f>
        <v>0</v>
      </c>
      <c r="F117">
        <f>SUMIF(Комплекты!$I$2:$I$2000,Комплектующие!B117,Комплекты!$O$2:$O$2000)</f>
        <v>0</v>
      </c>
      <c r="G117">
        <f t="shared" si="1"/>
        <v>0</v>
      </c>
    </row>
    <row r="118" spans="1:7" x14ac:dyDescent="0.25">
      <c r="A118" s="2">
        <v>334913</v>
      </c>
      <c r="B118" s="3" t="s">
        <v>118</v>
      </c>
      <c r="C118" s="1">
        <v>1620</v>
      </c>
      <c r="D118">
        <f>SUMIF('Движение комплектующих'!B$2:B$10000,B118,'Движение комплектующих'!C$2:C$10000)</f>
        <v>0</v>
      </c>
      <c r="E118">
        <f>SUMIF('Движение комплектующих'!B$2:B$10000,Комплектующие!B118,'Движение комплектующих'!D$2:D$10000)</f>
        <v>0</v>
      </c>
      <c r="F118">
        <f>SUMIF(Комплекты!$I$2:$I$2000,Комплектующие!B118,Комплекты!$O$2:$O$2000)</f>
        <v>0</v>
      </c>
      <c r="G118">
        <f t="shared" si="1"/>
        <v>0</v>
      </c>
    </row>
    <row r="119" spans="1:7" x14ac:dyDescent="0.25">
      <c r="A119" s="2">
        <v>368064</v>
      </c>
      <c r="B119" s="3" t="s">
        <v>119</v>
      </c>
      <c r="C119" s="1">
        <v>5710</v>
      </c>
      <c r="D119">
        <f>SUMIF('Движение комплектующих'!B$2:B$10000,B119,'Движение комплектующих'!C$2:C$10000)</f>
        <v>0</v>
      </c>
      <c r="E119">
        <f>SUMIF('Движение комплектующих'!B$2:B$10000,Комплектующие!B119,'Движение комплектующих'!D$2:D$10000)</f>
        <v>0</v>
      </c>
      <c r="F119">
        <f>SUMIF(Комплекты!$I$2:$I$2000,Комплектующие!B119,Комплекты!$O$2:$O$2000)</f>
        <v>0</v>
      </c>
      <c r="G119">
        <f t="shared" si="1"/>
        <v>0</v>
      </c>
    </row>
    <row r="120" spans="1:7" x14ac:dyDescent="0.25">
      <c r="A120" s="2">
        <v>303537</v>
      </c>
      <c r="B120" s="3" t="s">
        <v>120</v>
      </c>
      <c r="C120" s="1">
        <v>2690</v>
      </c>
      <c r="D120">
        <f>SUMIF('Движение комплектующих'!B$2:B$10000,B120,'Движение комплектующих'!C$2:C$10000)</f>
        <v>0</v>
      </c>
      <c r="E120">
        <f>SUMIF('Движение комплектующих'!B$2:B$10000,Комплектующие!B120,'Движение комплектующих'!D$2:D$10000)</f>
        <v>0</v>
      </c>
      <c r="F120">
        <f>SUMIF(Комплекты!$I$2:$I$2000,Комплектующие!B120,Комплекты!$O$2:$O$2000)</f>
        <v>0</v>
      </c>
      <c r="G120">
        <f t="shared" si="1"/>
        <v>0</v>
      </c>
    </row>
    <row r="121" spans="1:7" x14ac:dyDescent="0.25">
      <c r="A121" s="2">
        <v>367329</v>
      </c>
      <c r="B121" s="3" t="s">
        <v>121</v>
      </c>
      <c r="C121" s="1">
        <v>3190</v>
      </c>
      <c r="D121">
        <f>SUMIF('Движение комплектующих'!B$2:B$10000,B121,'Движение комплектующих'!C$2:C$10000)</f>
        <v>0</v>
      </c>
      <c r="E121">
        <f>SUMIF('Движение комплектующих'!B$2:B$10000,Комплектующие!B121,'Движение комплектующих'!D$2:D$10000)</f>
        <v>0</v>
      </c>
      <c r="F121">
        <f>SUMIF(Комплекты!$I$2:$I$2000,Комплектующие!B121,Комплекты!$O$2:$O$2000)</f>
        <v>0</v>
      </c>
      <c r="G121">
        <f t="shared" si="1"/>
        <v>0</v>
      </c>
    </row>
    <row r="122" spans="1:7" x14ac:dyDescent="0.25">
      <c r="A122" s="2">
        <v>299203</v>
      </c>
      <c r="B122" s="3" t="s">
        <v>122</v>
      </c>
      <c r="C122" s="1">
        <v>2990</v>
      </c>
      <c r="D122">
        <f>SUMIF('Движение комплектующих'!B$2:B$10000,B122,'Движение комплектующих'!C$2:C$10000)</f>
        <v>0</v>
      </c>
      <c r="E122">
        <f>SUMIF('Движение комплектующих'!B$2:B$10000,Комплектующие!B122,'Движение комплектующих'!D$2:D$10000)</f>
        <v>0</v>
      </c>
      <c r="F122">
        <f>SUMIF(Комплекты!$I$2:$I$2000,Комплектующие!B122,Комплекты!$O$2:$O$2000)</f>
        <v>0</v>
      </c>
      <c r="G122">
        <f t="shared" si="1"/>
        <v>0</v>
      </c>
    </row>
    <row r="123" spans="1:7" x14ac:dyDescent="0.25">
      <c r="A123" s="2">
        <v>368065</v>
      </c>
      <c r="B123" s="3" t="s">
        <v>123</v>
      </c>
      <c r="C123" s="1">
        <v>5360</v>
      </c>
      <c r="D123">
        <f>SUMIF('Движение комплектующих'!B$2:B$10000,B123,'Движение комплектующих'!C$2:C$10000)</f>
        <v>0</v>
      </c>
      <c r="E123">
        <f>SUMIF('Движение комплектующих'!B$2:B$10000,Комплектующие!B123,'Движение комплектующих'!D$2:D$10000)</f>
        <v>0</v>
      </c>
      <c r="F123">
        <f>SUMIF(Комплекты!$I$2:$I$2000,Комплектующие!B123,Комплекты!$O$2:$O$2000)</f>
        <v>0</v>
      </c>
      <c r="G123">
        <f t="shared" si="1"/>
        <v>0</v>
      </c>
    </row>
    <row r="124" spans="1:7" x14ac:dyDescent="0.25">
      <c r="A124" s="2">
        <v>299199</v>
      </c>
      <c r="B124" s="3" t="s">
        <v>124</v>
      </c>
      <c r="C124" s="1">
        <v>1590</v>
      </c>
      <c r="D124">
        <f>SUMIF('Движение комплектующих'!B$2:B$10000,B124,'Движение комплектующих'!C$2:C$10000)</f>
        <v>0</v>
      </c>
      <c r="E124">
        <f>SUMIF('Движение комплектующих'!B$2:B$10000,Комплектующие!B124,'Движение комплектующих'!D$2:D$10000)</f>
        <v>0</v>
      </c>
      <c r="F124">
        <f>SUMIF(Комплекты!$I$2:$I$2000,Комплектующие!B124,Комплекты!$O$2:$O$2000)</f>
        <v>0</v>
      </c>
      <c r="G124">
        <f t="shared" si="1"/>
        <v>0</v>
      </c>
    </row>
    <row r="125" spans="1:7" x14ac:dyDescent="0.25">
      <c r="A125" s="2">
        <v>299202</v>
      </c>
      <c r="B125" s="3" t="s">
        <v>125</v>
      </c>
      <c r="C125" s="1">
        <v>1799</v>
      </c>
      <c r="D125">
        <f>SUMIF('Движение комплектующих'!B$2:B$10000,B125,'Движение комплектующих'!C$2:C$10000)</f>
        <v>0</v>
      </c>
      <c r="E125">
        <f>SUMIF('Движение комплектующих'!B$2:B$10000,Комплектующие!B125,'Движение комплектующих'!D$2:D$10000)</f>
        <v>0</v>
      </c>
      <c r="F125">
        <f>SUMIF(Комплекты!$I$2:$I$2000,Комплектующие!B125,Комплекты!$O$2:$O$2000)</f>
        <v>0</v>
      </c>
      <c r="G125">
        <f t="shared" si="1"/>
        <v>0</v>
      </c>
    </row>
    <row r="126" spans="1:7" x14ac:dyDescent="0.25">
      <c r="A126" s="2">
        <v>338818</v>
      </c>
      <c r="B126" s="3" t="s">
        <v>126</v>
      </c>
      <c r="C126" s="1">
        <v>3280</v>
      </c>
      <c r="D126">
        <f>SUMIF('Движение комплектующих'!B$2:B$10000,B126,'Движение комплектующих'!C$2:C$10000)</f>
        <v>0</v>
      </c>
      <c r="E126">
        <f>SUMIF('Движение комплектующих'!B$2:B$10000,Комплектующие!B126,'Движение комплектующих'!D$2:D$10000)</f>
        <v>0</v>
      </c>
      <c r="F126">
        <f>SUMIF(Комплекты!$I$2:$I$2000,Комплектующие!B126,Комплекты!$O$2:$O$2000)</f>
        <v>0</v>
      </c>
      <c r="G126">
        <f t="shared" si="1"/>
        <v>0</v>
      </c>
    </row>
    <row r="127" spans="1:7" x14ac:dyDescent="0.25">
      <c r="A127" s="2">
        <v>338823</v>
      </c>
      <c r="B127" s="3" t="s">
        <v>127</v>
      </c>
      <c r="C127" s="1">
        <v>4130</v>
      </c>
      <c r="D127">
        <f>SUMIF('Движение комплектующих'!B$2:B$10000,B127,'Движение комплектующих'!C$2:C$10000)</f>
        <v>0</v>
      </c>
      <c r="E127">
        <f>SUMIF('Движение комплектующих'!B$2:B$10000,Комплектующие!B127,'Движение комплектующих'!D$2:D$10000)</f>
        <v>0</v>
      </c>
      <c r="F127">
        <f>SUMIF(Комплекты!$I$2:$I$2000,Комплектующие!B127,Комплекты!$O$2:$O$2000)</f>
        <v>0</v>
      </c>
      <c r="G127">
        <f t="shared" si="1"/>
        <v>0</v>
      </c>
    </row>
    <row r="128" spans="1:7" x14ac:dyDescent="0.25">
      <c r="A128" s="2">
        <v>298057</v>
      </c>
      <c r="B128" s="3" t="s">
        <v>128</v>
      </c>
      <c r="C128" s="1">
        <v>4480</v>
      </c>
      <c r="D128">
        <f>SUMIF('Движение комплектующих'!B$2:B$10000,B128,'Движение комплектующих'!C$2:C$10000)</f>
        <v>0</v>
      </c>
      <c r="E128">
        <f>SUMIF('Движение комплектующих'!B$2:B$10000,Комплектующие!B128,'Движение комплектующих'!D$2:D$10000)</f>
        <v>0</v>
      </c>
      <c r="F128">
        <f>SUMIF(Комплекты!$I$2:$I$2000,Комплектующие!B128,Комплекты!$O$2:$O$2000)</f>
        <v>0</v>
      </c>
      <c r="G128">
        <f t="shared" si="1"/>
        <v>0</v>
      </c>
    </row>
    <row r="129" spans="1:7" x14ac:dyDescent="0.25">
      <c r="A129" s="2">
        <v>328325</v>
      </c>
      <c r="B129" s="3" t="s">
        <v>129</v>
      </c>
      <c r="C129" s="1">
        <v>1130</v>
      </c>
      <c r="D129">
        <f>SUMIF('Движение комплектующих'!B$2:B$10000,B129,'Движение комплектующих'!C$2:C$10000)</f>
        <v>0</v>
      </c>
      <c r="E129">
        <f>SUMIF('Движение комплектующих'!B$2:B$10000,Комплектующие!B129,'Движение комплектующих'!D$2:D$10000)</f>
        <v>0</v>
      </c>
      <c r="F129">
        <f>SUMIF(Комплекты!$I$2:$I$2000,Комплектующие!B129,Комплекты!$O$2:$O$2000)</f>
        <v>0</v>
      </c>
      <c r="G129">
        <f t="shared" si="1"/>
        <v>0</v>
      </c>
    </row>
    <row r="130" spans="1:7" x14ac:dyDescent="0.25">
      <c r="A130" s="2">
        <v>369098</v>
      </c>
      <c r="B130" s="3" t="s">
        <v>130</v>
      </c>
      <c r="C130" s="1">
        <v>2950</v>
      </c>
      <c r="D130">
        <f>SUMIF('Движение комплектующих'!B$2:B$10000,B130,'Движение комплектующих'!C$2:C$10000)</f>
        <v>0</v>
      </c>
      <c r="E130">
        <f>SUMIF('Движение комплектующих'!B$2:B$10000,Комплектующие!B130,'Движение комплектующих'!D$2:D$10000)</f>
        <v>0</v>
      </c>
      <c r="F130">
        <f>SUMIF(Комплекты!$I$2:$I$2000,Комплектующие!B130,Комплекты!$O$2:$O$2000)</f>
        <v>0</v>
      </c>
      <c r="G130">
        <f t="shared" si="1"/>
        <v>0</v>
      </c>
    </row>
    <row r="131" spans="1:7" x14ac:dyDescent="0.25">
      <c r="A131" s="2">
        <v>328334</v>
      </c>
      <c r="B131" s="3" t="s">
        <v>131</v>
      </c>
      <c r="C131" s="1">
        <v>3370</v>
      </c>
      <c r="D131">
        <f>SUMIF('Движение комплектующих'!B$2:B$10000,B131,'Движение комплектующих'!C$2:C$10000)</f>
        <v>0</v>
      </c>
      <c r="E131">
        <f>SUMIF('Движение комплектующих'!B$2:B$10000,Комплектующие!B131,'Движение комплектующих'!D$2:D$10000)</f>
        <v>0</v>
      </c>
      <c r="F131">
        <f>SUMIF(Комплекты!$I$2:$I$2000,Комплектующие!B131,Комплекты!$O$2:$O$2000)</f>
        <v>0</v>
      </c>
      <c r="G131">
        <f t="shared" ref="G131:G194" si="2">D131-E131-F131</f>
        <v>0</v>
      </c>
    </row>
    <row r="132" spans="1:7" x14ac:dyDescent="0.25">
      <c r="A132" s="2">
        <v>332072</v>
      </c>
      <c r="B132" s="3" t="s">
        <v>132</v>
      </c>
      <c r="C132" s="1">
        <v>3560</v>
      </c>
      <c r="D132">
        <f>SUMIF('Движение комплектующих'!B$2:B$10000,B132,'Движение комплектующих'!C$2:C$10000)</f>
        <v>0</v>
      </c>
      <c r="E132">
        <f>SUMIF('Движение комплектующих'!B$2:B$10000,Комплектующие!B132,'Движение комплектующих'!D$2:D$10000)</f>
        <v>0</v>
      </c>
      <c r="F132">
        <f>SUMIF(Комплекты!$I$2:$I$2000,Комплектующие!B132,Комплекты!$O$2:$O$2000)</f>
        <v>0</v>
      </c>
      <c r="G132">
        <f t="shared" si="2"/>
        <v>0</v>
      </c>
    </row>
    <row r="133" spans="1:7" x14ac:dyDescent="0.25">
      <c r="A133" s="2">
        <v>368869</v>
      </c>
      <c r="B133" s="3" t="s">
        <v>133</v>
      </c>
      <c r="C133" s="1">
        <v>3820</v>
      </c>
      <c r="D133">
        <f>SUMIF('Движение комплектующих'!B$2:B$10000,B133,'Движение комплектующих'!C$2:C$10000)</f>
        <v>0</v>
      </c>
      <c r="E133">
        <f>SUMIF('Движение комплектующих'!B$2:B$10000,Комплектующие!B133,'Движение комплектующих'!D$2:D$10000)</f>
        <v>0</v>
      </c>
      <c r="F133">
        <f>SUMIF(Комплекты!$I$2:$I$2000,Комплектующие!B133,Комплекты!$O$2:$O$2000)</f>
        <v>0</v>
      </c>
      <c r="G133">
        <f t="shared" si="2"/>
        <v>0</v>
      </c>
    </row>
    <row r="134" spans="1:7" x14ac:dyDescent="0.25">
      <c r="A134" s="2">
        <v>332076</v>
      </c>
      <c r="B134" s="3" t="s">
        <v>134</v>
      </c>
      <c r="C134" s="1">
        <v>2970</v>
      </c>
      <c r="D134">
        <f>SUMIF('Движение комплектующих'!B$2:B$10000,B134,'Движение комплектующих'!C$2:C$10000)</f>
        <v>0</v>
      </c>
      <c r="E134">
        <f>SUMIF('Движение комплектующих'!B$2:B$10000,Комплектующие!B134,'Движение комплектующих'!D$2:D$10000)</f>
        <v>0</v>
      </c>
      <c r="F134">
        <f>SUMIF(Комплекты!$I$2:$I$2000,Комплектующие!B134,Комплекты!$O$2:$O$2000)</f>
        <v>0</v>
      </c>
      <c r="G134">
        <f t="shared" si="2"/>
        <v>0</v>
      </c>
    </row>
    <row r="135" spans="1:7" x14ac:dyDescent="0.25">
      <c r="A135" s="2">
        <v>367756</v>
      </c>
      <c r="B135" s="3" t="s">
        <v>135</v>
      </c>
      <c r="C135" s="1">
        <v>940</v>
      </c>
      <c r="D135">
        <f>SUMIF('Движение комплектующих'!B$2:B$10000,B135,'Движение комплектующих'!C$2:C$10000)</f>
        <v>0</v>
      </c>
      <c r="E135">
        <f>SUMIF('Движение комплектующих'!B$2:B$10000,Комплектующие!B135,'Движение комплектующих'!D$2:D$10000)</f>
        <v>0</v>
      </c>
      <c r="F135">
        <f>SUMIF(Комплекты!$I$2:$I$2000,Комплектующие!B135,Комплекты!$O$2:$O$2000)</f>
        <v>0</v>
      </c>
      <c r="G135">
        <f t="shared" si="2"/>
        <v>0</v>
      </c>
    </row>
    <row r="136" spans="1:7" x14ac:dyDescent="0.25">
      <c r="A136" s="2">
        <v>281222</v>
      </c>
      <c r="B136" s="3" t="s">
        <v>136</v>
      </c>
      <c r="C136" s="1">
        <v>1830</v>
      </c>
      <c r="D136">
        <f>SUMIF('Движение комплектующих'!B$2:B$10000,B136,'Движение комплектующих'!C$2:C$10000)</f>
        <v>0</v>
      </c>
      <c r="E136">
        <f>SUMIF('Движение комплектующих'!B$2:B$10000,Комплектующие!B136,'Движение комплектующих'!D$2:D$10000)</f>
        <v>0</v>
      </c>
      <c r="F136">
        <f>SUMIF(Комплекты!$I$2:$I$2000,Комплектующие!B136,Комплекты!$O$2:$O$2000)</f>
        <v>0</v>
      </c>
      <c r="G136">
        <f t="shared" si="2"/>
        <v>0</v>
      </c>
    </row>
    <row r="137" spans="1:7" x14ac:dyDescent="0.25">
      <c r="A137" s="2">
        <v>281978</v>
      </c>
      <c r="B137" s="3" t="s">
        <v>137</v>
      </c>
      <c r="C137" s="1">
        <v>2240</v>
      </c>
      <c r="D137">
        <f>SUMIF('Движение комплектующих'!B$2:B$10000,B137,'Движение комплектующих'!C$2:C$10000)</f>
        <v>0</v>
      </c>
      <c r="E137">
        <f>SUMIF('Движение комплектующих'!B$2:B$10000,Комплектующие!B137,'Движение комплектующих'!D$2:D$10000)</f>
        <v>0</v>
      </c>
      <c r="F137">
        <f>SUMIF(Комплекты!$I$2:$I$2000,Комплектующие!B137,Комплекты!$O$2:$O$2000)</f>
        <v>0</v>
      </c>
      <c r="G137">
        <f t="shared" si="2"/>
        <v>0</v>
      </c>
    </row>
    <row r="138" spans="1:7" x14ac:dyDescent="0.25">
      <c r="A138" s="2">
        <v>281979</v>
      </c>
      <c r="B138" s="3" t="s">
        <v>138</v>
      </c>
      <c r="C138" s="1">
        <v>2920</v>
      </c>
      <c r="D138">
        <f>SUMIF('Движение комплектующих'!B$2:B$10000,B138,'Движение комплектующих'!C$2:C$10000)</f>
        <v>0</v>
      </c>
      <c r="E138">
        <f>SUMIF('Движение комплектующих'!B$2:B$10000,Комплектующие!B138,'Движение комплектующих'!D$2:D$10000)</f>
        <v>0</v>
      </c>
      <c r="F138">
        <f>SUMIF(Комплекты!$I$2:$I$2000,Комплектующие!B138,Комплекты!$O$2:$O$2000)</f>
        <v>0</v>
      </c>
      <c r="G138">
        <f t="shared" si="2"/>
        <v>0</v>
      </c>
    </row>
    <row r="139" spans="1:7" x14ac:dyDescent="0.25">
      <c r="A139" s="2">
        <v>333134</v>
      </c>
      <c r="B139" s="3" t="s">
        <v>139</v>
      </c>
      <c r="C139" s="1">
        <v>2320</v>
      </c>
      <c r="D139">
        <f>SUMIF('Движение комплектующих'!B$2:B$10000,B139,'Движение комплектующих'!C$2:C$10000)</f>
        <v>0</v>
      </c>
      <c r="E139">
        <f>SUMIF('Движение комплектующих'!B$2:B$10000,Комплектующие!B139,'Движение комплектующих'!D$2:D$10000)</f>
        <v>0</v>
      </c>
      <c r="F139">
        <f>SUMIF(Комплекты!$I$2:$I$2000,Комплектующие!B139,Комплекты!$O$2:$O$2000)</f>
        <v>0</v>
      </c>
      <c r="G139">
        <f t="shared" si="2"/>
        <v>0</v>
      </c>
    </row>
    <row r="140" spans="1:7" x14ac:dyDescent="0.25">
      <c r="A140" s="2">
        <v>333136</v>
      </c>
      <c r="B140" s="3" t="s">
        <v>140</v>
      </c>
      <c r="C140" s="1">
        <v>2510</v>
      </c>
      <c r="D140">
        <f>SUMIF('Движение комплектующих'!B$2:B$10000,B140,'Движение комплектующих'!C$2:C$10000)</f>
        <v>0</v>
      </c>
      <c r="E140">
        <f>SUMIF('Движение комплектующих'!B$2:B$10000,Комплектующие!B140,'Движение комплектующих'!D$2:D$10000)</f>
        <v>0</v>
      </c>
      <c r="F140">
        <f>SUMIF(Комплекты!$I$2:$I$2000,Комплектующие!B140,Комплекты!$O$2:$O$2000)</f>
        <v>0</v>
      </c>
      <c r="G140">
        <f t="shared" si="2"/>
        <v>0</v>
      </c>
    </row>
    <row r="141" spans="1:7" x14ac:dyDescent="0.25">
      <c r="A141" s="2">
        <v>335460</v>
      </c>
      <c r="B141" s="3" t="s">
        <v>141</v>
      </c>
      <c r="C141" s="1">
        <v>1320</v>
      </c>
      <c r="D141">
        <f>SUMIF('Движение комплектующих'!B$2:B$10000,B141,'Движение комплектующих'!C$2:C$10000)</f>
        <v>0</v>
      </c>
      <c r="E141">
        <f>SUMIF('Движение комплектующих'!B$2:B$10000,Комплектующие!B141,'Движение комплектующих'!D$2:D$10000)</f>
        <v>0</v>
      </c>
      <c r="F141">
        <f>SUMIF(Комплекты!$I$2:$I$2000,Комплектующие!B141,Комплекты!$O$2:$O$2000)</f>
        <v>0</v>
      </c>
      <c r="G141">
        <f t="shared" si="2"/>
        <v>0</v>
      </c>
    </row>
    <row r="142" spans="1:7" x14ac:dyDescent="0.25">
      <c r="A142" s="2">
        <v>369974</v>
      </c>
      <c r="B142" s="3" t="s">
        <v>142</v>
      </c>
      <c r="C142" s="1">
        <v>990</v>
      </c>
      <c r="D142">
        <f>SUMIF('Движение комплектующих'!B$2:B$10000,B142,'Движение комплектующих'!C$2:C$10000)</f>
        <v>0</v>
      </c>
      <c r="E142">
        <f>SUMIF('Движение комплектующих'!B$2:B$10000,Комплектующие!B142,'Движение комплектующих'!D$2:D$10000)</f>
        <v>0</v>
      </c>
      <c r="F142">
        <f>SUMIF(Комплекты!$I$2:$I$2000,Комплектующие!B142,Комплекты!$O$2:$O$2000)</f>
        <v>0</v>
      </c>
      <c r="G142">
        <f t="shared" si="2"/>
        <v>0</v>
      </c>
    </row>
    <row r="143" spans="1:7" x14ac:dyDescent="0.25">
      <c r="A143" s="2">
        <v>374676</v>
      </c>
      <c r="B143" s="3" t="s">
        <v>143</v>
      </c>
      <c r="C143" s="1">
        <v>970</v>
      </c>
      <c r="D143">
        <f>SUMIF('Движение комплектующих'!B$2:B$10000,B143,'Движение комплектующих'!C$2:C$10000)</f>
        <v>0</v>
      </c>
      <c r="E143">
        <f>SUMIF('Движение комплектующих'!B$2:B$10000,Комплектующие!B143,'Движение комплектующих'!D$2:D$10000)</f>
        <v>0</v>
      </c>
      <c r="F143">
        <f>SUMIF(Комплекты!$I$2:$I$2000,Комплектующие!B143,Комплекты!$O$2:$O$2000)</f>
        <v>0</v>
      </c>
      <c r="G143">
        <f t="shared" si="2"/>
        <v>0</v>
      </c>
    </row>
    <row r="144" spans="1:7" x14ac:dyDescent="0.25">
      <c r="A144" s="2">
        <v>329653</v>
      </c>
      <c r="B144" s="3" t="s">
        <v>144</v>
      </c>
      <c r="C144" s="1">
        <v>2280</v>
      </c>
      <c r="D144">
        <f>SUMIF('Движение комплектующих'!B$2:B$10000,B144,'Движение комплектующих'!C$2:C$10000)</f>
        <v>0</v>
      </c>
      <c r="E144">
        <f>SUMIF('Движение комплектующих'!B$2:B$10000,Комплектующие!B144,'Движение комплектующих'!D$2:D$10000)</f>
        <v>0</v>
      </c>
      <c r="F144">
        <f>SUMIF(Комплекты!$I$2:$I$2000,Комплектующие!B144,Комплекты!$O$2:$O$2000)</f>
        <v>0</v>
      </c>
      <c r="G144">
        <f t="shared" si="2"/>
        <v>0</v>
      </c>
    </row>
    <row r="145" spans="1:7" x14ac:dyDescent="0.25">
      <c r="A145" s="2">
        <v>329531</v>
      </c>
      <c r="B145" s="3" t="s">
        <v>145</v>
      </c>
      <c r="C145" s="1">
        <v>2670</v>
      </c>
      <c r="D145">
        <f>SUMIF('Движение комплектующих'!B$2:B$10000,B145,'Движение комплектующих'!C$2:C$10000)</f>
        <v>0</v>
      </c>
      <c r="E145">
        <f>SUMIF('Движение комплектующих'!B$2:B$10000,Комплектующие!B145,'Движение комплектующих'!D$2:D$10000)</f>
        <v>0</v>
      </c>
      <c r="F145">
        <f>SUMIF(Комплекты!$I$2:$I$2000,Комплектующие!B145,Комплекты!$O$2:$O$2000)</f>
        <v>0</v>
      </c>
      <c r="G145">
        <f t="shared" si="2"/>
        <v>0</v>
      </c>
    </row>
    <row r="146" spans="1:7" x14ac:dyDescent="0.25">
      <c r="A146" s="2">
        <v>374670</v>
      </c>
      <c r="B146" s="3" t="s">
        <v>146</v>
      </c>
      <c r="C146" s="1">
        <v>2960</v>
      </c>
      <c r="D146">
        <f>SUMIF('Движение комплектующих'!B$2:B$10000,B146,'Движение комплектующих'!C$2:C$10000)</f>
        <v>0</v>
      </c>
      <c r="E146">
        <f>SUMIF('Движение комплектующих'!B$2:B$10000,Комплектующие!B146,'Движение комплектующих'!D$2:D$10000)</f>
        <v>0</v>
      </c>
      <c r="F146">
        <f>SUMIF(Комплекты!$I$2:$I$2000,Комплектующие!B146,Комплекты!$O$2:$O$2000)</f>
        <v>0</v>
      </c>
      <c r="G146">
        <f t="shared" si="2"/>
        <v>0</v>
      </c>
    </row>
    <row r="147" spans="1:7" x14ac:dyDescent="0.25">
      <c r="A147" s="2">
        <v>369973</v>
      </c>
      <c r="B147" s="3" t="s">
        <v>147</v>
      </c>
      <c r="C147" s="1">
        <v>2840</v>
      </c>
      <c r="D147">
        <f>SUMIF('Движение комплектующих'!B$2:B$10000,B147,'Движение комплектующих'!C$2:C$10000)</f>
        <v>0</v>
      </c>
      <c r="E147">
        <f>SUMIF('Движение комплектующих'!B$2:B$10000,Комплектующие!B147,'Движение комплектующих'!D$2:D$10000)</f>
        <v>0</v>
      </c>
      <c r="F147">
        <f>SUMIF(Комплекты!$I$2:$I$2000,Комплектующие!B147,Комплекты!$O$2:$O$2000)</f>
        <v>0</v>
      </c>
      <c r="G147">
        <f t="shared" si="2"/>
        <v>0</v>
      </c>
    </row>
    <row r="148" spans="1:7" x14ac:dyDescent="0.25">
      <c r="A148" s="2">
        <v>375694</v>
      </c>
      <c r="B148" s="3" t="s">
        <v>148</v>
      </c>
      <c r="C148" s="1">
        <v>2480</v>
      </c>
      <c r="D148">
        <f>SUMIF('Движение комплектующих'!B$2:B$10000,B148,'Движение комплектующих'!C$2:C$10000)</f>
        <v>0</v>
      </c>
      <c r="E148">
        <f>SUMIF('Движение комплектующих'!B$2:B$10000,Комплектующие!B148,'Движение комплектующих'!D$2:D$10000)</f>
        <v>0</v>
      </c>
      <c r="F148">
        <f>SUMIF(Комплекты!$I$2:$I$2000,Комплектующие!B148,Комплекты!$O$2:$O$2000)</f>
        <v>0</v>
      </c>
      <c r="G148">
        <f t="shared" si="2"/>
        <v>0</v>
      </c>
    </row>
    <row r="149" spans="1:7" x14ac:dyDescent="0.25">
      <c r="A149" s="2">
        <v>375695</v>
      </c>
      <c r="B149" s="3" t="s">
        <v>149</v>
      </c>
      <c r="C149" s="1">
        <v>2280</v>
      </c>
      <c r="D149">
        <f>SUMIF('Движение комплектующих'!B$2:B$10000,B149,'Движение комплектующих'!C$2:C$10000)</f>
        <v>0</v>
      </c>
      <c r="E149">
        <f>SUMIF('Движение комплектующих'!B$2:B$10000,Комплектующие!B149,'Движение комплектующих'!D$2:D$10000)</f>
        <v>0</v>
      </c>
      <c r="F149">
        <f>SUMIF(Комплекты!$I$2:$I$2000,Комплектующие!B149,Комплекты!$O$2:$O$2000)</f>
        <v>0</v>
      </c>
      <c r="G149">
        <f t="shared" si="2"/>
        <v>0</v>
      </c>
    </row>
    <row r="150" spans="1:7" x14ac:dyDescent="0.25">
      <c r="A150" s="2">
        <v>374671</v>
      </c>
      <c r="B150" s="3" t="s">
        <v>150</v>
      </c>
      <c r="C150" s="1">
        <v>2570</v>
      </c>
      <c r="D150">
        <f>SUMIF('Движение комплектующих'!B$2:B$10000,B150,'Движение комплектующих'!C$2:C$10000)</f>
        <v>0</v>
      </c>
      <c r="E150">
        <f>SUMIF('Движение комплектующих'!B$2:B$10000,Комплектующие!B150,'Движение комплектующих'!D$2:D$10000)</f>
        <v>0</v>
      </c>
      <c r="F150">
        <f>SUMIF(Комплекты!$I$2:$I$2000,Комплектующие!B150,Комплекты!$O$2:$O$2000)</f>
        <v>0</v>
      </c>
      <c r="G150">
        <f t="shared" si="2"/>
        <v>0</v>
      </c>
    </row>
    <row r="151" spans="1:7" x14ac:dyDescent="0.25">
      <c r="A151" s="2">
        <v>367622</v>
      </c>
      <c r="B151" s="3" t="s">
        <v>151</v>
      </c>
      <c r="C151" s="1">
        <v>1900</v>
      </c>
      <c r="D151">
        <f>SUMIF('Движение комплектующих'!B$2:B$10000,B151,'Движение комплектующих'!C$2:C$10000)</f>
        <v>0</v>
      </c>
      <c r="E151">
        <f>SUMIF('Движение комплектующих'!B$2:B$10000,Комплектующие!B151,'Движение комплектующих'!D$2:D$10000)</f>
        <v>0</v>
      </c>
      <c r="F151">
        <f>SUMIF(Комплекты!$I$2:$I$2000,Комплектующие!B151,Комплекты!$O$2:$O$2000)</f>
        <v>0</v>
      </c>
      <c r="G151">
        <f t="shared" si="2"/>
        <v>0</v>
      </c>
    </row>
    <row r="152" spans="1:7" x14ac:dyDescent="0.25">
      <c r="A152" s="2">
        <v>367623</v>
      </c>
      <c r="B152" s="3" t="s">
        <v>152</v>
      </c>
      <c r="C152" s="1">
        <v>2130</v>
      </c>
      <c r="D152">
        <f>SUMIF('Движение комплектующих'!B$2:B$10000,B152,'Движение комплектующих'!C$2:C$10000)</f>
        <v>0</v>
      </c>
      <c r="E152">
        <f>SUMIF('Движение комплектующих'!B$2:B$10000,Комплектующие!B152,'Движение комплектующих'!D$2:D$10000)</f>
        <v>0</v>
      </c>
      <c r="F152">
        <f>SUMIF(Комплекты!$I$2:$I$2000,Комплектующие!B152,Комплекты!$O$2:$O$2000)</f>
        <v>0</v>
      </c>
      <c r="G152">
        <f t="shared" si="2"/>
        <v>0</v>
      </c>
    </row>
    <row r="153" spans="1:7" x14ac:dyDescent="0.25">
      <c r="A153" s="2">
        <v>367624</v>
      </c>
      <c r="B153" s="3" t="s">
        <v>153</v>
      </c>
      <c r="C153" s="1">
        <v>2280</v>
      </c>
      <c r="D153">
        <f>SUMIF('Движение комплектующих'!B$2:B$10000,B153,'Движение комплектующих'!C$2:C$10000)</f>
        <v>0</v>
      </c>
      <c r="E153">
        <f>SUMIF('Движение комплектующих'!B$2:B$10000,Комплектующие!B153,'Движение комплектующих'!D$2:D$10000)</f>
        <v>0</v>
      </c>
      <c r="F153">
        <f>SUMIF(Комплекты!$I$2:$I$2000,Комплектующие!B153,Комплекты!$O$2:$O$2000)</f>
        <v>0</v>
      </c>
      <c r="G153">
        <f t="shared" si="2"/>
        <v>0</v>
      </c>
    </row>
    <row r="154" spans="1:7" x14ac:dyDescent="0.25">
      <c r="A154" s="2">
        <v>375696</v>
      </c>
      <c r="B154" s="3" t="s">
        <v>154</v>
      </c>
      <c r="C154" s="1">
        <v>3700</v>
      </c>
      <c r="D154">
        <f>SUMIF('Движение комплектующих'!B$2:B$10000,B154,'Движение комплектующих'!C$2:C$10000)</f>
        <v>0</v>
      </c>
      <c r="E154">
        <f>SUMIF('Движение комплектующих'!B$2:B$10000,Комплектующие!B154,'Движение комплектующих'!D$2:D$10000)</f>
        <v>0</v>
      </c>
      <c r="F154">
        <f>SUMIF(Комплекты!$I$2:$I$2000,Комплектующие!B154,Комплекты!$O$2:$O$2000)</f>
        <v>0</v>
      </c>
      <c r="G154">
        <f t="shared" si="2"/>
        <v>0</v>
      </c>
    </row>
    <row r="155" spans="1:7" x14ac:dyDescent="0.25">
      <c r="A155" s="2">
        <v>367625</v>
      </c>
      <c r="B155" s="3" t="s">
        <v>155</v>
      </c>
      <c r="C155" s="1">
        <v>2130</v>
      </c>
      <c r="D155">
        <f>SUMIF('Движение комплектующих'!B$2:B$10000,B155,'Движение комплектующих'!C$2:C$10000)</f>
        <v>0</v>
      </c>
      <c r="E155">
        <f>SUMIF('Движение комплектующих'!B$2:B$10000,Комплектующие!B155,'Движение комплектующих'!D$2:D$10000)</f>
        <v>0</v>
      </c>
      <c r="F155">
        <f>SUMIF(Комплекты!$I$2:$I$2000,Комплектующие!B155,Комплекты!$O$2:$O$2000)</f>
        <v>0</v>
      </c>
      <c r="G155">
        <f t="shared" si="2"/>
        <v>0</v>
      </c>
    </row>
    <row r="156" spans="1:7" x14ac:dyDescent="0.25">
      <c r="A156" s="2">
        <v>368252</v>
      </c>
      <c r="B156" s="3" t="s">
        <v>156</v>
      </c>
      <c r="C156" s="1">
        <v>2480</v>
      </c>
      <c r="D156">
        <f>SUMIF('Движение комплектующих'!B$2:B$10000,B156,'Движение комплектующих'!C$2:C$10000)</f>
        <v>0</v>
      </c>
      <c r="E156">
        <f>SUMIF('Движение комплектующих'!B$2:B$10000,Комплектующие!B156,'Движение комплектующих'!D$2:D$10000)</f>
        <v>0</v>
      </c>
      <c r="F156">
        <f>SUMIF(Комплекты!$I$2:$I$2000,Комплектующие!B156,Комплекты!$O$2:$O$2000)</f>
        <v>0</v>
      </c>
      <c r="G156">
        <f t="shared" si="2"/>
        <v>0</v>
      </c>
    </row>
    <row r="157" spans="1:7" x14ac:dyDescent="0.25">
      <c r="A157" s="2">
        <v>367626</v>
      </c>
      <c r="B157" s="3" t="s">
        <v>157</v>
      </c>
      <c r="C157" s="1">
        <v>2930</v>
      </c>
      <c r="D157">
        <f>SUMIF('Движение комплектующих'!B$2:B$10000,B157,'Движение комплектующих'!C$2:C$10000)</f>
        <v>0</v>
      </c>
      <c r="E157">
        <f>SUMIF('Движение комплектующих'!B$2:B$10000,Комплектующие!B157,'Движение комплектующих'!D$2:D$10000)</f>
        <v>0</v>
      </c>
      <c r="F157">
        <f>SUMIF(Комплекты!$I$2:$I$2000,Комплектующие!B157,Комплекты!$O$2:$O$2000)</f>
        <v>0</v>
      </c>
      <c r="G157">
        <f t="shared" si="2"/>
        <v>0</v>
      </c>
    </row>
    <row r="158" spans="1:7" x14ac:dyDescent="0.25">
      <c r="A158" s="2">
        <v>374672</v>
      </c>
      <c r="B158" s="3" t="s">
        <v>158</v>
      </c>
      <c r="C158" s="1">
        <v>2960</v>
      </c>
      <c r="D158">
        <f>SUMIF('Движение комплектующих'!B$2:B$10000,B158,'Движение комплектующих'!C$2:C$10000)</f>
        <v>0</v>
      </c>
      <c r="E158">
        <f>SUMIF('Движение комплектующих'!B$2:B$10000,Комплектующие!B158,'Движение комплектующих'!D$2:D$10000)</f>
        <v>0</v>
      </c>
      <c r="F158">
        <f>SUMIF(Комплекты!$I$2:$I$2000,Комплектующие!B158,Комплекты!$O$2:$O$2000)</f>
        <v>0</v>
      </c>
      <c r="G158">
        <f t="shared" si="2"/>
        <v>0</v>
      </c>
    </row>
    <row r="159" spans="1:7" x14ac:dyDescent="0.25">
      <c r="A159" s="2">
        <v>375697</v>
      </c>
      <c r="B159" s="3" t="s">
        <v>159</v>
      </c>
      <c r="C159" s="1">
        <v>3310</v>
      </c>
      <c r="D159">
        <f>SUMIF('Движение комплектующих'!B$2:B$10000,B159,'Движение комплектующих'!C$2:C$10000)</f>
        <v>0</v>
      </c>
      <c r="E159">
        <f>SUMIF('Движение комплектующих'!B$2:B$10000,Комплектующие!B159,'Движение комплектующих'!D$2:D$10000)</f>
        <v>0</v>
      </c>
      <c r="F159">
        <f>SUMIF(Комплекты!$I$2:$I$2000,Комплектующие!B159,Комплекты!$O$2:$O$2000)</f>
        <v>0</v>
      </c>
      <c r="G159">
        <f t="shared" si="2"/>
        <v>0</v>
      </c>
    </row>
    <row r="160" spans="1:7" x14ac:dyDescent="0.25">
      <c r="A160" s="2">
        <v>374673</v>
      </c>
      <c r="B160" s="3" t="s">
        <v>160</v>
      </c>
      <c r="C160" s="1">
        <v>3180</v>
      </c>
      <c r="D160">
        <f>SUMIF('Движение комплектующих'!B$2:B$10000,B160,'Движение комплектующих'!C$2:C$10000)</f>
        <v>0</v>
      </c>
      <c r="E160">
        <f>SUMIF('Движение комплектующих'!B$2:B$10000,Комплектующие!B160,'Движение комплектующих'!D$2:D$10000)</f>
        <v>0</v>
      </c>
      <c r="F160">
        <f>SUMIF(Комплекты!$I$2:$I$2000,Комплектующие!B160,Комплекты!$O$2:$O$2000)</f>
        <v>0</v>
      </c>
      <c r="G160">
        <f t="shared" si="2"/>
        <v>0</v>
      </c>
    </row>
    <row r="161" spans="1:7" x14ac:dyDescent="0.25">
      <c r="A161" s="2">
        <v>374674</v>
      </c>
      <c r="B161" s="3" t="s">
        <v>161</v>
      </c>
      <c r="C161" s="1">
        <v>2480</v>
      </c>
      <c r="D161">
        <f>SUMIF('Движение комплектующих'!B$2:B$10000,B161,'Движение комплектующих'!C$2:C$10000)</f>
        <v>0</v>
      </c>
      <c r="E161">
        <f>SUMIF('Движение комплектующих'!B$2:B$10000,Комплектующие!B161,'Движение комплектующих'!D$2:D$10000)</f>
        <v>0</v>
      </c>
      <c r="F161">
        <f>SUMIF(Комплекты!$I$2:$I$2000,Комплектующие!B161,Комплекты!$O$2:$O$2000)</f>
        <v>0</v>
      </c>
      <c r="G161">
        <f t="shared" si="2"/>
        <v>0</v>
      </c>
    </row>
    <row r="162" spans="1:7" x14ac:dyDescent="0.25">
      <c r="A162" s="2">
        <v>374675</v>
      </c>
      <c r="B162" s="3" t="s">
        <v>162</v>
      </c>
      <c r="C162" s="1">
        <v>2930</v>
      </c>
      <c r="D162">
        <f>SUMIF('Движение комплектующих'!B$2:B$10000,B162,'Движение комплектующих'!C$2:C$10000)</f>
        <v>0</v>
      </c>
      <c r="E162">
        <f>SUMIF('Движение комплектующих'!B$2:B$10000,Комплектующие!B162,'Движение комплектующих'!D$2:D$10000)</f>
        <v>0</v>
      </c>
      <c r="F162">
        <f>SUMIF(Комплекты!$I$2:$I$2000,Комплектующие!B162,Комплекты!$O$2:$O$2000)</f>
        <v>0</v>
      </c>
      <c r="G162">
        <f t="shared" si="2"/>
        <v>0</v>
      </c>
    </row>
    <row r="163" spans="1:7" x14ac:dyDescent="0.25">
      <c r="A163" s="2">
        <v>330834</v>
      </c>
      <c r="B163" s="3" t="s">
        <v>163</v>
      </c>
      <c r="C163" s="1">
        <v>4490</v>
      </c>
      <c r="D163">
        <f>SUMIF('Движение комплектующих'!B$2:B$10000,B163,'Движение комплектующих'!C$2:C$10000)</f>
        <v>0</v>
      </c>
      <c r="E163">
        <f>SUMIF('Движение комплектующих'!B$2:B$10000,Комплектующие!B163,'Движение комплектующих'!D$2:D$10000)</f>
        <v>0</v>
      </c>
      <c r="F163">
        <f>SUMIF(Комплекты!$I$2:$I$2000,Комплектующие!B163,Комплекты!$O$2:$O$2000)</f>
        <v>0</v>
      </c>
      <c r="G163">
        <f t="shared" si="2"/>
        <v>0</v>
      </c>
    </row>
    <row r="164" spans="1:7" x14ac:dyDescent="0.25">
      <c r="A164" s="2">
        <v>330837</v>
      </c>
      <c r="B164" s="3" t="s">
        <v>164</v>
      </c>
      <c r="C164" s="1">
        <v>5720</v>
      </c>
      <c r="D164">
        <f>SUMIF('Движение комплектующих'!B$2:B$10000,B164,'Движение комплектующих'!C$2:C$10000)</f>
        <v>0</v>
      </c>
      <c r="E164">
        <f>SUMIF('Движение комплектующих'!B$2:B$10000,Комплектующие!B164,'Движение комплектующих'!D$2:D$10000)</f>
        <v>0</v>
      </c>
      <c r="F164">
        <f>SUMIF(Комплекты!$I$2:$I$2000,Комплектующие!B164,Комплекты!$O$2:$O$2000)</f>
        <v>0</v>
      </c>
      <c r="G164">
        <f t="shared" si="2"/>
        <v>0</v>
      </c>
    </row>
    <row r="165" spans="1:7" x14ac:dyDescent="0.25">
      <c r="A165" s="2">
        <v>330840</v>
      </c>
      <c r="B165" s="3" t="s">
        <v>165</v>
      </c>
      <c r="C165" s="1">
        <v>3390</v>
      </c>
      <c r="D165">
        <f>SUMIF('Движение комплектующих'!B$2:B$10000,B165,'Движение комплектующих'!C$2:C$10000)</f>
        <v>0</v>
      </c>
      <c r="E165">
        <f>SUMIF('Движение комплектующих'!B$2:B$10000,Комплектующие!B165,'Движение комплектующих'!D$2:D$10000)</f>
        <v>0</v>
      </c>
      <c r="F165">
        <f>SUMIF(Комплекты!$I$2:$I$2000,Комплектующие!B165,Комплекты!$O$2:$O$2000)</f>
        <v>0</v>
      </c>
      <c r="G165">
        <f t="shared" si="2"/>
        <v>0</v>
      </c>
    </row>
    <row r="166" spans="1:7" x14ac:dyDescent="0.25">
      <c r="A166" s="2">
        <v>330842</v>
      </c>
      <c r="B166" s="3" t="s">
        <v>166</v>
      </c>
      <c r="C166" s="1">
        <v>3970</v>
      </c>
      <c r="D166">
        <f>SUMIF('Движение комплектующих'!B$2:B$10000,B166,'Движение комплектующих'!C$2:C$10000)</f>
        <v>0</v>
      </c>
      <c r="E166">
        <f>SUMIF('Движение комплектующих'!B$2:B$10000,Комплектующие!B166,'Движение комплектующих'!D$2:D$10000)</f>
        <v>0</v>
      </c>
      <c r="F166">
        <f>SUMIF(Комплекты!$I$2:$I$2000,Комплектующие!B166,Комплекты!$O$2:$O$2000)</f>
        <v>0</v>
      </c>
      <c r="G166">
        <f t="shared" si="2"/>
        <v>0</v>
      </c>
    </row>
    <row r="167" spans="1:7" x14ac:dyDescent="0.25">
      <c r="A167" s="2">
        <v>330844</v>
      </c>
      <c r="B167" s="3" t="s">
        <v>167</v>
      </c>
      <c r="C167" s="1">
        <v>4500</v>
      </c>
      <c r="D167">
        <f>SUMIF('Движение комплектующих'!B$2:B$10000,B167,'Движение комплектующих'!C$2:C$10000)</f>
        <v>0</v>
      </c>
      <c r="E167">
        <f>SUMIF('Движение комплектующих'!B$2:B$10000,Комплектующие!B167,'Движение комплектующих'!D$2:D$10000)</f>
        <v>0</v>
      </c>
      <c r="F167">
        <f>SUMIF(Комплекты!$I$2:$I$2000,Комплектующие!B167,Комплекты!$O$2:$O$2000)</f>
        <v>0</v>
      </c>
      <c r="G167">
        <f t="shared" si="2"/>
        <v>0</v>
      </c>
    </row>
    <row r="168" spans="1:7" x14ac:dyDescent="0.25">
      <c r="A168" s="2">
        <v>366592</v>
      </c>
      <c r="B168" s="3" t="s">
        <v>168</v>
      </c>
      <c r="C168" s="1">
        <v>2590</v>
      </c>
      <c r="D168">
        <f>SUMIF('Движение комплектующих'!B$2:B$10000,B168,'Движение комплектующих'!C$2:C$10000)</f>
        <v>0</v>
      </c>
      <c r="E168">
        <f>SUMIF('Движение комплектующих'!B$2:B$10000,Комплектующие!B168,'Движение комплектующих'!D$2:D$10000)</f>
        <v>0</v>
      </c>
      <c r="F168">
        <f>SUMIF(Комплекты!$I$2:$I$2000,Комплектующие!B168,Комплекты!$O$2:$O$2000)</f>
        <v>0</v>
      </c>
      <c r="G168">
        <f t="shared" si="2"/>
        <v>0</v>
      </c>
    </row>
    <row r="169" spans="1:7" x14ac:dyDescent="0.25">
      <c r="A169" s="2">
        <v>208978</v>
      </c>
      <c r="B169" s="3" t="s">
        <v>169</v>
      </c>
      <c r="C169" s="1">
        <v>3140</v>
      </c>
      <c r="D169">
        <f>SUMIF('Движение комплектующих'!B$2:B$10000,B169,'Движение комплектующих'!C$2:C$10000)</f>
        <v>0</v>
      </c>
      <c r="E169">
        <f>SUMIF('Движение комплектующих'!B$2:B$10000,Комплектующие!B169,'Движение комплектующих'!D$2:D$10000)</f>
        <v>0</v>
      </c>
      <c r="F169">
        <f>SUMIF(Комплекты!$I$2:$I$2000,Комплектующие!B169,Комплекты!$O$2:$O$2000)</f>
        <v>0</v>
      </c>
      <c r="G169">
        <f t="shared" si="2"/>
        <v>0</v>
      </c>
    </row>
    <row r="170" spans="1:7" x14ac:dyDescent="0.25">
      <c r="A170" s="2">
        <v>208981</v>
      </c>
      <c r="B170" s="3" t="s">
        <v>170</v>
      </c>
      <c r="C170" s="1">
        <v>2680</v>
      </c>
      <c r="D170">
        <f>SUMIF('Движение комплектующих'!B$2:B$10000,B170,'Движение комплектующих'!C$2:C$10000)</f>
        <v>0</v>
      </c>
      <c r="E170">
        <f>SUMIF('Движение комплектующих'!B$2:B$10000,Комплектующие!B170,'Движение комплектующих'!D$2:D$10000)</f>
        <v>0</v>
      </c>
      <c r="F170">
        <f>SUMIF(Комплекты!$I$2:$I$2000,Комплектующие!B170,Комплекты!$O$2:$O$2000)</f>
        <v>0</v>
      </c>
      <c r="G170">
        <f t="shared" si="2"/>
        <v>0</v>
      </c>
    </row>
    <row r="171" spans="1:7" x14ac:dyDescent="0.25">
      <c r="A171" s="2">
        <v>208984</v>
      </c>
      <c r="B171" s="3" t="s">
        <v>171</v>
      </c>
      <c r="C171" s="1">
        <v>4830</v>
      </c>
      <c r="D171">
        <f>SUMIF('Движение комплектующих'!B$2:B$10000,B171,'Движение комплектующих'!C$2:C$10000)</f>
        <v>0</v>
      </c>
      <c r="E171">
        <f>SUMIF('Движение комплектующих'!B$2:B$10000,Комплектующие!B171,'Движение комплектующих'!D$2:D$10000)</f>
        <v>0</v>
      </c>
      <c r="F171">
        <f>SUMIF(Комплекты!$I$2:$I$2000,Комплектующие!B171,Комплекты!$O$2:$O$2000)</f>
        <v>0</v>
      </c>
      <c r="G171">
        <f t="shared" si="2"/>
        <v>0</v>
      </c>
    </row>
    <row r="172" spans="1:7" x14ac:dyDescent="0.25">
      <c r="A172" s="2">
        <v>308722</v>
      </c>
      <c r="B172" s="3" t="s">
        <v>172</v>
      </c>
      <c r="C172" s="1">
        <v>2890</v>
      </c>
      <c r="D172">
        <f>SUMIF('Движение комплектующих'!B$2:B$10000,B172,'Движение комплектующих'!C$2:C$10000)</f>
        <v>0</v>
      </c>
      <c r="E172">
        <f>SUMIF('Движение комплектующих'!B$2:B$10000,Комплектующие!B172,'Движение комплектующих'!D$2:D$10000)</f>
        <v>0</v>
      </c>
      <c r="F172">
        <f>SUMIF(Комплекты!$I$2:$I$2000,Комплектующие!B172,Комплекты!$O$2:$O$2000)</f>
        <v>0</v>
      </c>
      <c r="G172">
        <f t="shared" si="2"/>
        <v>0</v>
      </c>
    </row>
    <row r="173" spans="1:7" x14ac:dyDescent="0.25">
      <c r="A173" s="2">
        <v>263832</v>
      </c>
      <c r="B173" s="3" t="s">
        <v>173</v>
      </c>
      <c r="C173" s="1">
        <v>730</v>
      </c>
      <c r="D173">
        <f>SUMIF('Движение комплектующих'!B$2:B$10000,B173,'Движение комплектующих'!C$2:C$10000)</f>
        <v>0</v>
      </c>
      <c r="E173">
        <f>SUMIF('Движение комплектующих'!B$2:B$10000,Комплектующие!B173,'Движение комплектующих'!D$2:D$10000)</f>
        <v>0</v>
      </c>
      <c r="F173">
        <f>SUMIF(Комплекты!$I$2:$I$2000,Комплектующие!B173,Комплекты!$O$2:$O$2000)</f>
        <v>0</v>
      </c>
      <c r="G173">
        <f t="shared" si="2"/>
        <v>0</v>
      </c>
    </row>
    <row r="174" spans="1:7" x14ac:dyDescent="0.25">
      <c r="A174" s="2">
        <v>196959</v>
      </c>
      <c r="B174" s="3" t="s">
        <v>174</v>
      </c>
      <c r="C174" s="1">
        <v>2170</v>
      </c>
      <c r="D174">
        <f>SUMIF('Движение комплектующих'!B$2:B$10000,B174,'Движение комплектующих'!C$2:C$10000)</f>
        <v>0</v>
      </c>
      <c r="E174">
        <f>SUMIF('Движение комплектующих'!B$2:B$10000,Комплектующие!B174,'Движение комплектующих'!D$2:D$10000)</f>
        <v>0</v>
      </c>
      <c r="F174">
        <f>SUMIF(Комплекты!$I$2:$I$2000,Комплектующие!B174,Комплекты!$O$2:$O$2000)</f>
        <v>0</v>
      </c>
      <c r="G174">
        <f t="shared" si="2"/>
        <v>0</v>
      </c>
    </row>
    <row r="175" spans="1:7" x14ac:dyDescent="0.25">
      <c r="A175" s="2">
        <v>196960</v>
      </c>
      <c r="B175" s="3" t="s">
        <v>175</v>
      </c>
      <c r="C175" s="1">
        <v>2430</v>
      </c>
      <c r="D175">
        <f>SUMIF('Движение комплектующих'!B$2:B$10000,B175,'Движение комплектующих'!C$2:C$10000)</f>
        <v>0</v>
      </c>
      <c r="E175">
        <f>SUMIF('Движение комплектующих'!B$2:B$10000,Комплектующие!B175,'Движение комплектующих'!D$2:D$10000)</f>
        <v>0</v>
      </c>
      <c r="F175">
        <f>SUMIF(Комплекты!$I$2:$I$2000,Комплектующие!B175,Комплекты!$O$2:$O$2000)</f>
        <v>0</v>
      </c>
      <c r="G175">
        <f t="shared" si="2"/>
        <v>0</v>
      </c>
    </row>
    <row r="176" spans="1:7" x14ac:dyDescent="0.25">
      <c r="A176" s="2">
        <v>239719</v>
      </c>
      <c r="B176" s="3" t="s">
        <v>176</v>
      </c>
      <c r="C176" s="1">
        <v>2530</v>
      </c>
      <c r="D176">
        <f>SUMIF('Движение комплектующих'!B$2:B$10000,B176,'Движение комплектующих'!C$2:C$10000)</f>
        <v>0</v>
      </c>
      <c r="E176">
        <f>SUMIF('Движение комплектующих'!B$2:B$10000,Комплектующие!B176,'Движение комплектующих'!D$2:D$10000)</f>
        <v>0</v>
      </c>
      <c r="F176">
        <f>SUMIF(Комплекты!$I$2:$I$2000,Комплектующие!B176,Комплекты!$O$2:$O$2000)</f>
        <v>0</v>
      </c>
      <c r="G176">
        <f t="shared" si="2"/>
        <v>0</v>
      </c>
    </row>
    <row r="177" spans="1:7" x14ac:dyDescent="0.25">
      <c r="A177" s="2">
        <v>239573</v>
      </c>
      <c r="B177" s="3" t="s">
        <v>177</v>
      </c>
      <c r="C177" s="1">
        <v>3020</v>
      </c>
      <c r="D177">
        <f>SUMIF('Движение комплектующих'!B$2:B$10000,B177,'Движение комплектующих'!C$2:C$10000)</f>
        <v>0</v>
      </c>
      <c r="E177">
        <f>SUMIF('Движение комплектующих'!B$2:B$10000,Комплектующие!B177,'Движение комплектующих'!D$2:D$10000)</f>
        <v>0</v>
      </c>
      <c r="F177">
        <f>SUMIF(Комплекты!$I$2:$I$2000,Комплектующие!B177,Комплекты!$O$2:$O$2000)</f>
        <v>0</v>
      </c>
      <c r="G177">
        <f t="shared" si="2"/>
        <v>0</v>
      </c>
    </row>
    <row r="178" spans="1:7" x14ac:dyDescent="0.25">
      <c r="A178" s="2">
        <v>239574</v>
      </c>
      <c r="B178" s="3" t="s">
        <v>178</v>
      </c>
      <c r="C178" s="1">
        <v>3950</v>
      </c>
      <c r="D178">
        <f>SUMIF('Движение комплектующих'!B$2:B$10000,B178,'Движение комплектующих'!C$2:C$10000)</f>
        <v>0</v>
      </c>
      <c r="E178">
        <f>SUMIF('Движение комплектующих'!B$2:B$10000,Комплектующие!B178,'Движение комплектующих'!D$2:D$10000)</f>
        <v>0</v>
      </c>
      <c r="F178">
        <f>SUMIF(Комплекты!$I$2:$I$2000,Комплектующие!B178,Комплекты!$O$2:$O$2000)</f>
        <v>0</v>
      </c>
      <c r="G178">
        <f t="shared" si="2"/>
        <v>0</v>
      </c>
    </row>
    <row r="179" spans="1:7" x14ac:dyDescent="0.25">
      <c r="A179" s="2">
        <v>338851</v>
      </c>
      <c r="B179" s="3" t="s">
        <v>179</v>
      </c>
      <c r="C179" s="1">
        <v>6190</v>
      </c>
      <c r="D179">
        <f>SUMIF('Движение комплектующих'!B$2:B$10000,B179,'Движение комплектующих'!C$2:C$10000)</f>
        <v>0</v>
      </c>
      <c r="E179">
        <f>SUMIF('Движение комплектующих'!B$2:B$10000,Комплектующие!B179,'Движение комплектующих'!D$2:D$10000)</f>
        <v>0</v>
      </c>
      <c r="F179">
        <f>SUMIF(Комплекты!$I$2:$I$2000,Комплектующие!B179,Комплекты!$O$2:$O$2000)</f>
        <v>0</v>
      </c>
      <c r="G179">
        <f t="shared" si="2"/>
        <v>0</v>
      </c>
    </row>
    <row r="180" spans="1:7" x14ac:dyDescent="0.25">
      <c r="A180" s="2">
        <v>300055</v>
      </c>
      <c r="B180" s="3" t="s">
        <v>180</v>
      </c>
      <c r="C180" s="1">
        <v>2840</v>
      </c>
      <c r="D180">
        <f>SUMIF('Движение комплектующих'!B$2:B$10000,B180,'Движение комплектующих'!C$2:C$10000)</f>
        <v>0</v>
      </c>
      <c r="E180">
        <f>SUMIF('Движение комплектующих'!B$2:B$10000,Комплектующие!B180,'Движение комплектующих'!D$2:D$10000)</f>
        <v>0</v>
      </c>
      <c r="F180">
        <f>SUMIF(Комплекты!$I$2:$I$2000,Комплектующие!B180,Комплекты!$O$2:$O$2000)</f>
        <v>0</v>
      </c>
      <c r="G180">
        <f t="shared" si="2"/>
        <v>0</v>
      </c>
    </row>
    <row r="181" spans="1:7" x14ac:dyDescent="0.25">
      <c r="A181" s="2">
        <v>234996</v>
      </c>
      <c r="B181" s="3" t="s">
        <v>181</v>
      </c>
      <c r="C181" s="1">
        <v>3220</v>
      </c>
      <c r="D181">
        <f>SUMIF('Движение комплектующих'!B$2:B$10000,B181,'Движение комплектующих'!C$2:C$10000)</f>
        <v>0</v>
      </c>
      <c r="E181">
        <f>SUMIF('Движение комплектующих'!B$2:B$10000,Комплектующие!B181,'Движение комплектующих'!D$2:D$10000)</f>
        <v>0</v>
      </c>
      <c r="F181">
        <f>SUMIF(Комплекты!$I$2:$I$2000,Комплектующие!B181,Комплекты!$O$2:$O$2000)</f>
        <v>0</v>
      </c>
      <c r="G181">
        <f t="shared" si="2"/>
        <v>0</v>
      </c>
    </row>
    <row r="182" spans="1:7" x14ac:dyDescent="0.25">
      <c r="A182" s="2">
        <v>368870</v>
      </c>
      <c r="B182" s="3" t="s">
        <v>182</v>
      </c>
      <c r="C182" s="1">
        <v>4490</v>
      </c>
      <c r="D182">
        <f>SUMIF('Движение комплектующих'!B$2:B$10000,B182,'Движение комплектующих'!C$2:C$10000)</f>
        <v>0</v>
      </c>
      <c r="E182">
        <f>SUMIF('Движение комплектующих'!B$2:B$10000,Комплектующие!B182,'Движение комплектующих'!D$2:D$10000)</f>
        <v>0</v>
      </c>
      <c r="F182">
        <f>SUMIF(Комплекты!$I$2:$I$2000,Комплектующие!B182,Комплекты!$O$2:$O$2000)</f>
        <v>0</v>
      </c>
      <c r="G182">
        <f t="shared" si="2"/>
        <v>0</v>
      </c>
    </row>
    <row r="183" spans="1:7" x14ac:dyDescent="0.25">
      <c r="A183" s="2">
        <v>366595</v>
      </c>
      <c r="B183" s="3" t="s">
        <v>183</v>
      </c>
      <c r="C183" s="1">
        <v>5200</v>
      </c>
      <c r="D183">
        <f>SUMIF('Движение комплектующих'!B$2:B$10000,B183,'Движение комплектующих'!C$2:C$10000)</f>
        <v>0</v>
      </c>
      <c r="E183">
        <f>SUMIF('Движение комплектующих'!B$2:B$10000,Комплектующие!B183,'Движение комплектующих'!D$2:D$10000)</f>
        <v>0</v>
      </c>
      <c r="F183">
        <f>SUMIF(Комплекты!$I$2:$I$2000,Комплектующие!B183,Комплекты!$O$2:$O$2000)</f>
        <v>0</v>
      </c>
      <c r="G183">
        <f t="shared" si="2"/>
        <v>0</v>
      </c>
    </row>
    <row r="184" spans="1:7" x14ac:dyDescent="0.25">
      <c r="A184" s="2">
        <v>368871</v>
      </c>
      <c r="B184" s="3" t="s">
        <v>184</v>
      </c>
      <c r="C184" s="1">
        <v>6000</v>
      </c>
      <c r="D184">
        <f>SUMIF('Движение комплектующих'!B$2:B$10000,B184,'Движение комплектующих'!C$2:C$10000)</f>
        <v>0</v>
      </c>
      <c r="E184">
        <f>SUMIF('Движение комплектующих'!B$2:B$10000,Комплектующие!B184,'Движение комплектующих'!D$2:D$10000)</f>
        <v>0</v>
      </c>
      <c r="F184">
        <f>SUMIF(Комплекты!$I$2:$I$2000,Комплектующие!B184,Комплекты!$O$2:$O$2000)</f>
        <v>0</v>
      </c>
      <c r="G184">
        <f t="shared" si="2"/>
        <v>0</v>
      </c>
    </row>
    <row r="185" spans="1:7" x14ac:dyDescent="0.25">
      <c r="A185" s="2">
        <v>281945</v>
      </c>
      <c r="B185" s="3" t="s">
        <v>185</v>
      </c>
      <c r="C185" s="1">
        <v>1740</v>
      </c>
      <c r="D185">
        <f>SUMIF('Движение комплектующих'!B$2:B$10000,B185,'Движение комплектующих'!C$2:C$10000)</f>
        <v>0</v>
      </c>
      <c r="E185">
        <f>SUMIF('Движение комплектующих'!B$2:B$10000,Комплектующие!B185,'Движение комплектующих'!D$2:D$10000)</f>
        <v>0</v>
      </c>
      <c r="F185">
        <f>SUMIF(Комплекты!$I$2:$I$2000,Комплектующие!B185,Комплекты!$O$2:$O$2000)</f>
        <v>0</v>
      </c>
      <c r="G185">
        <f t="shared" si="2"/>
        <v>0</v>
      </c>
    </row>
    <row r="186" spans="1:7" x14ac:dyDescent="0.25">
      <c r="A186" s="2">
        <v>330725</v>
      </c>
      <c r="B186" s="3" t="s">
        <v>186</v>
      </c>
      <c r="C186" s="1">
        <v>19910</v>
      </c>
      <c r="D186">
        <f>SUMIF('Движение комплектующих'!B$2:B$10000,B186,'Движение комплектующих'!C$2:C$10000)</f>
        <v>0</v>
      </c>
      <c r="E186">
        <f>SUMIF('Движение комплектующих'!B$2:B$10000,Комплектующие!B186,'Движение комплектующих'!D$2:D$10000)</f>
        <v>0</v>
      </c>
      <c r="F186">
        <f>SUMIF(Комплекты!$I$2:$I$2000,Комплектующие!B186,Комплекты!$O$2:$O$2000)</f>
        <v>0</v>
      </c>
      <c r="G186">
        <f t="shared" si="2"/>
        <v>0</v>
      </c>
    </row>
    <row r="187" spans="1:7" x14ac:dyDescent="0.25">
      <c r="A187" s="2">
        <v>375218</v>
      </c>
      <c r="B187" s="3" t="s">
        <v>187</v>
      </c>
      <c r="C187" s="1">
        <v>2490</v>
      </c>
      <c r="D187">
        <f>SUMIF('Движение комплектующих'!B$2:B$10000,B187,'Движение комплектующих'!C$2:C$10000)</f>
        <v>0</v>
      </c>
      <c r="E187">
        <f>SUMIF('Движение комплектующих'!B$2:B$10000,Комплектующие!B187,'Движение комплектующих'!D$2:D$10000)</f>
        <v>0</v>
      </c>
      <c r="F187">
        <f>SUMIF(Комплекты!$I$2:$I$2000,Комплектующие!B187,Комплекты!$O$2:$O$2000)</f>
        <v>0</v>
      </c>
      <c r="G187">
        <f t="shared" si="2"/>
        <v>0</v>
      </c>
    </row>
    <row r="188" spans="1:7" x14ac:dyDescent="0.25">
      <c r="A188" s="2">
        <v>296563</v>
      </c>
      <c r="B188" s="3" t="s">
        <v>188</v>
      </c>
      <c r="C188" s="1">
        <v>2280</v>
      </c>
      <c r="D188">
        <f>SUMIF('Движение комплектующих'!B$2:B$10000,B188,'Движение комплектующих'!C$2:C$10000)</f>
        <v>0</v>
      </c>
      <c r="E188">
        <f>SUMIF('Движение комплектующих'!B$2:B$10000,Комплектующие!B188,'Движение комплектующих'!D$2:D$10000)</f>
        <v>0</v>
      </c>
      <c r="F188">
        <f>SUMIF(Комплекты!$I$2:$I$2000,Комплектующие!B188,Комплекты!$O$2:$O$2000)</f>
        <v>0</v>
      </c>
      <c r="G188">
        <f t="shared" si="2"/>
        <v>0</v>
      </c>
    </row>
    <row r="189" spans="1:7" x14ac:dyDescent="0.25">
      <c r="A189" s="2">
        <v>262719</v>
      </c>
      <c r="B189" s="3" t="s">
        <v>189</v>
      </c>
      <c r="C189" s="1">
        <v>2970</v>
      </c>
      <c r="D189">
        <f>SUMIF('Движение комплектующих'!B$2:B$10000,B189,'Движение комплектующих'!C$2:C$10000)</f>
        <v>0</v>
      </c>
      <c r="E189">
        <f>SUMIF('Движение комплектующих'!B$2:B$10000,Комплектующие!B189,'Движение комплектующих'!D$2:D$10000)</f>
        <v>0</v>
      </c>
      <c r="F189">
        <f>SUMIF(Комплекты!$I$2:$I$2000,Комплектующие!B189,Комплекты!$O$2:$O$2000)</f>
        <v>0</v>
      </c>
      <c r="G189">
        <f t="shared" si="2"/>
        <v>0</v>
      </c>
    </row>
    <row r="190" spans="1:7" x14ac:dyDescent="0.25">
      <c r="A190" s="2">
        <v>281927</v>
      </c>
      <c r="B190" s="3" t="s">
        <v>190</v>
      </c>
      <c r="C190" s="1">
        <v>2720</v>
      </c>
      <c r="D190">
        <f>SUMIF('Движение комплектующих'!B$2:B$10000,B190,'Движение комплектующих'!C$2:C$10000)</f>
        <v>0</v>
      </c>
      <c r="E190">
        <f>SUMIF('Движение комплектующих'!B$2:B$10000,Комплектующие!B190,'Движение комплектующих'!D$2:D$10000)</f>
        <v>0</v>
      </c>
      <c r="F190">
        <f>SUMIF(Комплекты!$I$2:$I$2000,Комплектующие!B190,Комплекты!$O$2:$O$2000)</f>
        <v>0</v>
      </c>
      <c r="G190">
        <f t="shared" si="2"/>
        <v>0</v>
      </c>
    </row>
    <row r="191" spans="1:7" x14ac:dyDescent="0.25">
      <c r="A191" s="2">
        <v>296566</v>
      </c>
      <c r="B191" s="3" t="s">
        <v>191</v>
      </c>
      <c r="C191" s="1">
        <v>2950</v>
      </c>
      <c r="D191">
        <f>SUMIF('Движение комплектующих'!B$2:B$10000,B191,'Движение комплектующих'!C$2:C$10000)</f>
        <v>0</v>
      </c>
      <c r="E191">
        <f>SUMIF('Движение комплектующих'!B$2:B$10000,Комплектующие!B191,'Движение комплектующих'!D$2:D$10000)</f>
        <v>0</v>
      </c>
      <c r="F191">
        <f>SUMIF(Комплекты!$I$2:$I$2000,Комплектующие!B191,Комплекты!$O$2:$O$2000)</f>
        <v>0</v>
      </c>
      <c r="G191">
        <f t="shared" si="2"/>
        <v>0</v>
      </c>
    </row>
    <row r="192" spans="1:7" x14ac:dyDescent="0.25">
      <c r="A192" s="2">
        <v>296568</v>
      </c>
      <c r="B192" s="3" t="s">
        <v>192</v>
      </c>
      <c r="C192" s="1">
        <v>4500</v>
      </c>
      <c r="D192">
        <f>SUMIF('Движение комплектующих'!B$2:B$10000,B192,'Движение комплектующих'!C$2:C$10000)</f>
        <v>0</v>
      </c>
      <c r="E192">
        <f>SUMIF('Движение комплектующих'!B$2:B$10000,Комплектующие!B192,'Движение комплектующих'!D$2:D$10000)</f>
        <v>0</v>
      </c>
      <c r="F192">
        <f>SUMIF(Комплекты!$I$2:$I$2000,Комплектующие!B192,Комплекты!$O$2:$O$2000)</f>
        <v>0</v>
      </c>
      <c r="G192">
        <f t="shared" si="2"/>
        <v>0</v>
      </c>
    </row>
    <row r="193" spans="1:7" x14ac:dyDescent="0.25">
      <c r="A193" s="2">
        <v>269507</v>
      </c>
      <c r="B193" s="3" t="s">
        <v>193</v>
      </c>
      <c r="C193" s="1">
        <v>3770</v>
      </c>
      <c r="D193">
        <f>SUMIF('Движение комплектующих'!B$2:B$10000,B193,'Движение комплектующих'!C$2:C$10000)</f>
        <v>0</v>
      </c>
      <c r="E193">
        <f>SUMIF('Движение комплектующих'!B$2:B$10000,Комплектующие!B193,'Движение комплектующих'!D$2:D$10000)</f>
        <v>0</v>
      </c>
      <c r="F193">
        <f>SUMIF(Комплекты!$I$2:$I$2000,Комплектующие!B193,Комплекты!$O$2:$O$2000)</f>
        <v>0</v>
      </c>
      <c r="G193">
        <f t="shared" si="2"/>
        <v>0</v>
      </c>
    </row>
    <row r="194" spans="1:7" x14ac:dyDescent="0.25">
      <c r="A194" s="2">
        <v>281932</v>
      </c>
      <c r="B194" s="3" t="s">
        <v>194</v>
      </c>
      <c r="C194" s="1">
        <v>3750</v>
      </c>
      <c r="D194">
        <f>SUMIF('Движение комплектующих'!B$2:B$10000,B194,'Движение комплектующих'!C$2:C$10000)</f>
        <v>0</v>
      </c>
      <c r="E194">
        <f>SUMIF('Движение комплектующих'!B$2:B$10000,Комплектующие!B194,'Движение комплектующих'!D$2:D$10000)</f>
        <v>0</v>
      </c>
      <c r="F194">
        <f>SUMIF(Комплекты!$I$2:$I$2000,Комплектующие!B194,Комплекты!$O$2:$O$2000)</f>
        <v>0</v>
      </c>
      <c r="G194">
        <f t="shared" si="2"/>
        <v>0</v>
      </c>
    </row>
    <row r="195" spans="1:7" x14ac:dyDescent="0.25">
      <c r="A195" s="2">
        <v>369152</v>
      </c>
      <c r="B195" s="3" t="s">
        <v>195</v>
      </c>
      <c r="C195" s="1">
        <v>5810</v>
      </c>
      <c r="D195">
        <f>SUMIF('Движение комплектующих'!B$2:B$10000,B195,'Движение комплектующих'!C$2:C$10000)</f>
        <v>0</v>
      </c>
      <c r="E195">
        <f>SUMIF('Движение комплектующих'!B$2:B$10000,Комплектующие!B195,'Движение комплектующих'!D$2:D$10000)</f>
        <v>0</v>
      </c>
      <c r="F195">
        <f>SUMIF(Комплекты!$I$2:$I$2000,Комплектующие!B195,Комплекты!$O$2:$O$2000)</f>
        <v>0</v>
      </c>
      <c r="G195">
        <f t="shared" ref="G195:G258" si="3">D195-E195-F195</f>
        <v>0</v>
      </c>
    </row>
    <row r="196" spans="1:7" x14ac:dyDescent="0.25">
      <c r="A196" s="2">
        <v>372339</v>
      </c>
      <c r="B196" s="3" t="s">
        <v>196</v>
      </c>
      <c r="C196" s="1">
        <v>8250</v>
      </c>
      <c r="D196">
        <f>SUMIF('Движение комплектующих'!B$2:B$10000,B196,'Движение комплектующих'!C$2:C$10000)</f>
        <v>0</v>
      </c>
      <c r="E196">
        <f>SUMIF('Движение комплектующих'!B$2:B$10000,Комплектующие!B196,'Движение комплектующих'!D$2:D$10000)</f>
        <v>0</v>
      </c>
      <c r="F196">
        <f>SUMIF(Комплекты!$I$2:$I$2000,Комплектующие!B196,Комплекты!$O$2:$O$2000)</f>
        <v>0</v>
      </c>
      <c r="G196">
        <f t="shared" si="3"/>
        <v>0</v>
      </c>
    </row>
    <row r="197" spans="1:7" x14ac:dyDescent="0.25">
      <c r="A197" s="2">
        <v>337303</v>
      </c>
      <c r="B197" s="3" t="s">
        <v>197</v>
      </c>
      <c r="C197" s="1">
        <v>2790</v>
      </c>
      <c r="D197">
        <f>SUMIF('Движение комплектующих'!B$2:B$10000,B197,'Движение комплектующих'!C$2:C$10000)</f>
        <v>0</v>
      </c>
      <c r="E197">
        <f>SUMIF('Движение комплектующих'!B$2:B$10000,Комплектующие!B197,'Движение комплектующих'!D$2:D$10000)</f>
        <v>0</v>
      </c>
      <c r="F197">
        <f>SUMIF(Комплекты!$I$2:$I$2000,Комплектующие!B197,Комплекты!$O$2:$O$2000)</f>
        <v>0</v>
      </c>
      <c r="G197">
        <f t="shared" si="3"/>
        <v>0</v>
      </c>
    </row>
    <row r="198" spans="1:7" x14ac:dyDescent="0.25">
      <c r="A198" s="2">
        <v>337328</v>
      </c>
      <c r="B198" s="3" t="s">
        <v>198</v>
      </c>
      <c r="C198" s="1">
        <v>1590</v>
      </c>
      <c r="D198">
        <f>SUMIF('Движение комплектующих'!B$2:B$10000,B198,'Движение комплектующих'!C$2:C$10000)</f>
        <v>0</v>
      </c>
      <c r="E198">
        <f>SUMIF('Движение комплектующих'!B$2:B$10000,Комплектующие!B198,'Движение комплектующих'!D$2:D$10000)</f>
        <v>0</v>
      </c>
      <c r="F198">
        <f>SUMIF(Комплекты!$I$2:$I$2000,Комплектующие!B198,Комплекты!$O$2:$O$2000)</f>
        <v>0</v>
      </c>
      <c r="G198">
        <f t="shared" si="3"/>
        <v>0</v>
      </c>
    </row>
    <row r="199" spans="1:7" x14ac:dyDescent="0.25">
      <c r="A199" s="2">
        <v>337918</v>
      </c>
      <c r="B199" s="3" t="s">
        <v>199</v>
      </c>
      <c r="C199" s="1">
        <v>2490</v>
      </c>
      <c r="D199">
        <f>SUMIF('Движение комплектующих'!B$2:B$10000,B199,'Движение комплектующих'!C$2:C$10000)</f>
        <v>0</v>
      </c>
      <c r="E199">
        <f>SUMIF('Движение комплектующих'!B$2:B$10000,Комплектующие!B199,'Движение комплектующих'!D$2:D$10000)</f>
        <v>0</v>
      </c>
      <c r="F199">
        <f>SUMIF(Комплекты!$I$2:$I$2000,Комплектующие!B199,Комплекты!$O$2:$O$2000)</f>
        <v>0</v>
      </c>
      <c r="G199">
        <f t="shared" si="3"/>
        <v>0</v>
      </c>
    </row>
    <row r="200" spans="1:7" x14ac:dyDescent="0.25">
      <c r="A200" s="2">
        <v>337919</v>
      </c>
      <c r="B200" s="3" t="s">
        <v>200</v>
      </c>
      <c r="C200" s="1">
        <v>2490</v>
      </c>
      <c r="D200">
        <f>SUMIF('Движение комплектующих'!B$2:B$10000,B200,'Движение комплектующих'!C$2:C$10000)</f>
        <v>0</v>
      </c>
      <c r="E200">
        <f>SUMIF('Движение комплектующих'!B$2:B$10000,Комплектующие!B200,'Движение комплектующих'!D$2:D$10000)</f>
        <v>0</v>
      </c>
      <c r="F200">
        <f>SUMIF(Комплекты!$I$2:$I$2000,Комплектующие!B200,Комплекты!$O$2:$O$2000)</f>
        <v>0</v>
      </c>
      <c r="G200">
        <f t="shared" si="3"/>
        <v>0</v>
      </c>
    </row>
    <row r="201" spans="1:7" x14ac:dyDescent="0.25">
      <c r="A201" s="2">
        <v>343913</v>
      </c>
      <c r="B201" s="3" t="s">
        <v>201</v>
      </c>
      <c r="C201" s="1">
        <v>1640</v>
      </c>
      <c r="D201">
        <f>SUMIF('Движение комплектующих'!B$2:B$10000,B201,'Движение комплектующих'!C$2:C$10000)</f>
        <v>0</v>
      </c>
      <c r="E201">
        <f>SUMIF('Движение комплектующих'!B$2:B$10000,Комплектующие!B201,'Движение комплектующих'!D$2:D$10000)</f>
        <v>0</v>
      </c>
      <c r="F201">
        <f>SUMIF(Комплекты!$I$2:$I$2000,Комплектующие!B201,Комплекты!$O$2:$O$2000)</f>
        <v>0</v>
      </c>
      <c r="G201">
        <f t="shared" si="3"/>
        <v>0</v>
      </c>
    </row>
    <row r="202" spans="1:7" x14ac:dyDescent="0.25">
      <c r="A202" s="2">
        <v>261218</v>
      </c>
      <c r="B202" s="3" t="s">
        <v>202</v>
      </c>
      <c r="C202" s="1">
        <v>3590</v>
      </c>
      <c r="D202">
        <f>SUMIF('Движение комплектующих'!B$2:B$10000,B202,'Движение комплектующих'!C$2:C$10000)</f>
        <v>0</v>
      </c>
      <c r="E202">
        <f>SUMIF('Движение комплектующих'!B$2:B$10000,Комплектующие!B202,'Движение комплектующих'!D$2:D$10000)</f>
        <v>0</v>
      </c>
      <c r="F202">
        <f>SUMIF(Комплекты!$I$2:$I$2000,Комплектующие!B202,Комплекты!$O$2:$O$2000)</f>
        <v>0</v>
      </c>
      <c r="G202">
        <f t="shared" si="3"/>
        <v>0</v>
      </c>
    </row>
    <row r="203" spans="1:7" x14ac:dyDescent="0.25">
      <c r="A203" s="2">
        <v>197718</v>
      </c>
      <c r="B203" s="3" t="s">
        <v>203</v>
      </c>
      <c r="C203" s="1">
        <v>2320</v>
      </c>
      <c r="D203">
        <f>SUMIF('Движение комплектующих'!B$2:B$10000,B203,'Движение комплектующих'!C$2:C$10000)</f>
        <v>0</v>
      </c>
      <c r="E203">
        <f>SUMIF('Движение комплектующих'!B$2:B$10000,Комплектующие!B203,'Движение комплектующих'!D$2:D$10000)</f>
        <v>0</v>
      </c>
      <c r="F203">
        <f>SUMIF(Комплекты!$I$2:$I$2000,Комплектующие!B203,Комплекты!$O$2:$O$2000)</f>
        <v>0</v>
      </c>
      <c r="G203">
        <f t="shared" si="3"/>
        <v>0</v>
      </c>
    </row>
    <row r="204" spans="1:7" x14ac:dyDescent="0.25">
      <c r="A204" s="2">
        <v>261219</v>
      </c>
      <c r="B204" s="3" t="s">
        <v>204</v>
      </c>
      <c r="C204" s="1">
        <v>2460</v>
      </c>
      <c r="D204">
        <f>SUMIF('Движение комплектующих'!B$2:B$10000,B204,'Движение комплектующих'!C$2:C$10000)</f>
        <v>0</v>
      </c>
      <c r="E204">
        <f>SUMIF('Движение комплектующих'!B$2:B$10000,Комплектующие!B204,'Движение комплектующих'!D$2:D$10000)</f>
        <v>0</v>
      </c>
      <c r="F204">
        <f>SUMIF(Комплекты!$I$2:$I$2000,Комплектующие!B204,Комплекты!$O$2:$O$2000)</f>
        <v>0</v>
      </c>
      <c r="G204">
        <f t="shared" si="3"/>
        <v>0</v>
      </c>
    </row>
    <row r="205" spans="1:7" x14ac:dyDescent="0.25">
      <c r="A205" s="2">
        <v>298722</v>
      </c>
      <c r="B205" s="3" t="s">
        <v>205</v>
      </c>
      <c r="C205" s="1">
        <v>5190</v>
      </c>
      <c r="D205">
        <f>SUMIF('Движение комплектующих'!B$2:B$10000,B205,'Движение комплектующих'!C$2:C$10000)</f>
        <v>0</v>
      </c>
      <c r="E205">
        <f>SUMIF('Движение комплектующих'!B$2:B$10000,Комплектующие!B205,'Движение комплектующих'!D$2:D$10000)</f>
        <v>0</v>
      </c>
      <c r="F205">
        <f>SUMIF(Комплекты!$I$2:$I$2000,Комплектующие!B205,Комплекты!$O$2:$O$2000)</f>
        <v>0</v>
      </c>
      <c r="G205">
        <f t="shared" si="3"/>
        <v>0</v>
      </c>
    </row>
    <row r="206" spans="1:7" x14ac:dyDescent="0.25">
      <c r="A206" s="2">
        <v>255828</v>
      </c>
      <c r="B206" s="3" t="s">
        <v>206</v>
      </c>
      <c r="C206" s="1">
        <v>6560</v>
      </c>
      <c r="D206">
        <f>SUMIF('Движение комплектующих'!B$2:B$10000,B206,'Движение комплектующих'!C$2:C$10000)</f>
        <v>0</v>
      </c>
      <c r="E206">
        <f>SUMIF('Движение комплектующих'!B$2:B$10000,Комплектующие!B206,'Движение комплектующих'!D$2:D$10000)</f>
        <v>0</v>
      </c>
      <c r="F206">
        <f>SUMIF(Комплекты!$I$2:$I$2000,Комплектующие!B206,Комплекты!$O$2:$O$2000)</f>
        <v>0</v>
      </c>
      <c r="G206">
        <f t="shared" si="3"/>
        <v>0</v>
      </c>
    </row>
    <row r="207" spans="1:7" x14ac:dyDescent="0.25">
      <c r="A207" s="2">
        <v>298062</v>
      </c>
      <c r="B207" s="3" t="s">
        <v>207</v>
      </c>
      <c r="C207" s="1">
        <v>5610</v>
      </c>
      <c r="D207">
        <f>SUMIF('Движение комплектующих'!B$2:B$10000,B207,'Движение комплектующих'!C$2:C$10000)</f>
        <v>0</v>
      </c>
      <c r="E207">
        <f>SUMIF('Движение комплектующих'!B$2:B$10000,Комплектующие!B207,'Движение комплектующих'!D$2:D$10000)</f>
        <v>0</v>
      </c>
      <c r="F207">
        <f>SUMIF(Комплекты!$I$2:$I$2000,Комплектующие!B207,Комплекты!$O$2:$O$2000)</f>
        <v>0</v>
      </c>
      <c r="G207">
        <f t="shared" si="3"/>
        <v>0</v>
      </c>
    </row>
    <row r="208" spans="1:7" x14ac:dyDescent="0.25">
      <c r="A208" s="2">
        <v>297967</v>
      </c>
      <c r="B208" s="3" t="s">
        <v>208</v>
      </c>
      <c r="C208" s="1">
        <v>6660</v>
      </c>
      <c r="D208">
        <f>SUMIF('Движение комплектующих'!B$2:B$10000,B208,'Движение комплектующих'!C$2:C$10000)</f>
        <v>0</v>
      </c>
      <c r="E208">
        <f>SUMIF('Движение комплектующих'!B$2:B$10000,Комплектующие!B208,'Движение комплектующих'!D$2:D$10000)</f>
        <v>0</v>
      </c>
      <c r="F208">
        <f>SUMIF(Комплекты!$I$2:$I$2000,Комплектующие!B208,Комплекты!$O$2:$O$2000)</f>
        <v>0</v>
      </c>
      <c r="G208">
        <f t="shared" si="3"/>
        <v>0</v>
      </c>
    </row>
    <row r="209" spans="1:7" x14ac:dyDescent="0.25">
      <c r="A209" s="2">
        <v>370214</v>
      </c>
      <c r="B209" s="3" t="s">
        <v>209</v>
      </c>
      <c r="C209" s="1">
        <v>6440</v>
      </c>
      <c r="D209">
        <f>SUMIF('Движение комплектующих'!B$2:B$10000,B209,'Движение комплектующих'!C$2:C$10000)</f>
        <v>0</v>
      </c>
      <c r="E209">
        <f>SUMIF('Движение комплектующих'!B$2:B$10000,Комплектующие!B209,'Движение комплектующих'!D$2:D$10000)</f>
        <v>0</v>
      </c>
      <c r="F209">
        <f>SUMIF(Комплекты!$I$2:$I$2000,Комплектующие!B209,Комплекты!$O$2:$O$2000)</f>
        <v>0</v>
      </c>
      <c r="G209">
        <f t="shared" si="3"/>
        <v>0</v>
      </c>
    </row>
    <row r="210" spans="1:7" x14ac:dyDescent="0.25">
      <c r="A210" s="2">
        <v>297947</v>
      </c>
      <c r="B210" s="3" t="s">
        <v>210</v>
      </c>
      <c r="C210" s="1">
        <v>13550</v>
      </c>
      <c r="D210">
        <f>SUMIF('Движение комплектующих'!B$2:B$10000,B210,'Движение комплектующих'!C$2:C$10000)</f>
        <v>0</v>
      </c>
      <c r="E210">
        <f>SUMIF('Движение комплектующих'!B$2:B$10000,Комплектующие!B210,'Движение комплектующих'!D$2:D$10000)</f>
        <v>0</v>
      </c>
      <c r="F210">
        <f>SUMIF(Комплекты!$I$2:$I$2000,Комплектующие!B210,Комплекты!$O$2:$O$2000)</f>
        <v>0</v>
      </c>
      <c r="G210">
        <f t="shared" si="3"/>
        <v>0</v>
      </c>
    </row>
    <row r="211" spans="1:7" x14ac:dyDescent="0.25">
      <c r="A211" s="2">
        <v>342585</v>
      </c>
      <c r="B211" s="3" t="s">
        <v>211</v>
      </c>
      <c r="C211" s="1">
        <v>22130</v>
      </c>
      <c r="D211">
        <f>SUMIF('Движение комплектующих'!B$2:B$10000,B211,'Движение комплектующих'!C$2:C$10000)</f>
        <v>0</v>
      </c>
      <c r="E211">
        <f>SUMIF('Движение комплектующих'!B$2:B$10000,Комплектующие!B211,'Движение комплектующих'!D$2:D$10000)</f>
        <v>0</v>
      </c>
      <c r="F211">
        <f>SUMIF(Комплекты!$I$2:$I$2000,Комплектующие!B211,Комплекты!$O$2:$O$2000)</f>
        <v>0</v>
      </c>
      <c r="G211">
        <f t="shared" si="3"/>
        <v>0</v>
      </c>
    </row>
    <row r="212" spans="1:7" x14ac:dyDescent="0.25">
      <c r="A212" s="2">
        <v>342586</v>
      </c>
      <c r="B212" s="3" t="s">
        <v>212</v>
      </c>
      <c r="C212" s="1">
        <v>40950</v>
      </c>
      <c r="D212">
        <f>SUMIF('Движение комплектующих'!B$2:B$10000,B212,'Движение комплектующих'!C$2:C$10000)</f>
        <v>0</v>
      </c>
      <c r="E212">
        <f>SUMIF('Движение комплектующих'!B$2:B$10000,Комплектующие!B212,'Движение комплектующих'!D$2:D$10000)</f>
        <v>0</v>
      </c>
      <c r="F212">
        <f>SUMIF(Комплекты!$I$2:$I$2000,Комплектующие!B212,Комплекты!$O$2:$O$2000)</f>
        <v>0</v>
      </c>
      <c r="G212">
        <f t="shared" si="3"/>
        <v>0</v>
      </c>
    </row>
    <row r="213" spans="1:7" x14ac:dyDescent="0.25">
      <c r="A213" s="2">
        <v>343777</v>
      </c>
      <c r="B213" s="3" t="s">
        <v>213</v>
      </c>
      <c r="C213" s="1">
        <v>7350</v>
      </c>
      <c r="D213">
        <f>SUMIF('Движение комплектующих'!B$2:B$10000,B213,'Движение комплектующих'!C$2:C$10000)</f>
        <v>0</v>
      </c>
      <c r="E213">
        <f>SUMIF('Движение комплектующих'!B$2:B$10000,Комплектующие!B213,'Движение комплектующих'!D$2:D$10000)</f>
        <v>0</v>
      </c>
      <c r="F213">
        <f>SUMIF(Комплекты!$I$2:$I$2000,Комплектующие!B213,Комплекты!$O$2:$O$2000)</f>
        <v>0</v>
      </c>
      <c r="G213">
        <f t="shared" si="3"/>
        <v>0</v>
      </c>
    </row>
    <row r="214" spans="1:7" x14ac:dyDescent="0.25">
      <c r="A214" s="2">
        <v>226400</v>
      </c>
      <c r="B214" s="3" t="s">
        <v>214</v>
      </c>
      <c r="C214" s="1">
        <v>7990</v>
      </c>
      <c r="D214">
        <f>SUMIF('Движение комплектующих'!B$2:B$10000,B214,'Движение комплектующих'!C$2:C$10000)</f>
        <v>0</v>
      </c>
      <c r="E214">
        <f>SUMIF('Движение комплектующих'!B$2:B$10000,Комплектующие!B214,'Движение комплектующих'!D$2:D$10000)</f>
        <v>0</v>
      </c>
      <c r="F214">
        <f>SUMIF(Комплекты!$I$2:$I$2000,Комплектующие!B214,Комплекты!$O$2:$O$2000)</f>
        <v>0</v>
      </c>
      <c r="G214">
        <f t="shared" si="3"/>
        <v>0</v>
      </c>
    </row>
    <row r="215" spans="1:7" x14ac:dyDescent="0.25">
      <c r="A215" s="2">
        <v>226401</v>
      </c>
      <c r="B215" s="3" t="s">
        <v>215</v>
      </c>
      <c r="C215" s="1">
        <v>7990</v>
      </c>
      <c r="D215">
        <f>SUMIF('Движение комплектующих'!B$2:B$10000,B215,'Движение комплектующих'!C$2:C$10000)</f>
        <v>0</v>
      </c>
      <c r="E215">
        <f>SUMIF('Движение комплектующих'!B$2:B$10000,Комплектующие!B215,'Движение комплектующих'!D$2:D$10000)</f>
        <v>0</v>
      </c>
      <c r="F215">
        <f>SUMIF(Комплекты!$I$2:$I$2000,Комплектующие!B215,Комплекты!$O$2:$O$2000)</f>
        <v>0</v>
      </c>
      <c r="G215">
        <f t="shared" si="3"/>
        <v>0</v>
      </c>
    </row>
    <row r="216" spans="1:7" x14ac:dyDescent="0.25">
      <c r="A216" s="2">
        <v>266810</v>
      </c>
      <c r="B216" s="3" t="s">
        <v>216</v>
      </c>
      <c r="C216" s="1">
        <v>9990</v>
      </c>
      <c r="D216">
        <f>SUMIF('Движение комплектующих'!B$2:B$10000,B216,'Движение комплектующих'!C$2:C$10000)</f>
        <v>0</v>
      </c>
      <c r="E216">
        <f>SUMIF('Движение комплектующих'!B$2:B$10000,Комплектующие!B216,'Движение комплектующих'!D$2:D$10000)</f>
        <v>0</v>
      </c>
      <c r="F216">
        <f>SUMIF(Комплекты!$I$2:$I$2000,Комплектующие!B216,Комплекты!$O$2:$O$2000)</f>
        <v>0</v>
      </c>
      <c r="G216">
        <f t="shared" si="3"/>
        <v>0</v>
      </c>
    </row>
    <row r="217" spans="1:7" x14ac:dyDescent="0.25">
      <c r="A217" s="2">
        <v>266812</v>
      </c>
      <c r="B217" s="3" t="s">
        <v>217</v>
      </c>
      <c r="C217" s="1">
        <v>9990</v>
      </c>
      <c r="D217">
        <f>SUMIF('Движение комплектующих'!B$2:B$10000,B217,'Движение комплектующих'!C$2:C$10000)</f>
        <v>0</v>
      </c>
      <c r="E217">
        <f>SUMIF('Движение комплектующих'!B$2:B$10000,Комплектующие!B217,'Движение комплектующих'!D$2:D$10000)</f>
        <v>0</v>
      </c>
      <c r="F217">
        <f>SUMIF(Комплекты!$I$2:$I$2000,Комплектующие!B217,Комплекты!$O$2:$O$2000)</f>
        <v>0</v>
      </c>
      <c r="G217">
        <f t="shared" si="3"/>
        <v>0</v>
      </c>
    </row>
    <row r="218" spans="1:7" x14ac:dyDescent="0.25">
      <c r="A218" s="2">
        <v>342453</v>
      </c>
      <c r="B218" s="3" t="s">
        <v>218</v>
      </c>
      <c r="C218" s="1">
        <v>5990</v>
      </c>
      <c r="D218">
        <f>SUMIF('Движение комплектующих'!B$2:B$10000,B218,'Движение комплектующих'!C$2:C$10000)</f>
        <v>0</v>
      </c>
      <c r="E218">
        <f>SUMIF('Движение комплектующих'!B$2:B$10000,Комплектующие!B218,'Движение комплектующих'!D$2:D$10000)</f>
        <v>0</v>
      </c>
      <c r="F218">
        <f>SUMIF(Комплекты!$I$2:$I$2000,Комплектующие!B218,Комплекты!$O$2:$O$2000)</f>
        <v>0</v>
      </c>
      <c r="G218">
        <f t="shared" si="3"/>
        <v>0</v>
      </c>
    </row>
    <row r="219" spans="1:7" x14ac:dyDescent="0.25">
      <c r="A219" s="2">
        <v>280927</v>
      </c>
      <c r="B219" s="3" t="s">
        <v>219</v>
      </c>
      <c r="C219" s="1">
        <v>1910</v>
      </c>
      <c r="D219">
        <f>SUMIF('Движение комплектующих'!B$2:B$10000,B219,'Движение комплектующих'!C$2:C$10000)</f>
        <v>0</v>
      </c>
      <c r="E219">
        <f>SUMIF('Движение комплектующих'!B$2:B$10000,Комплектующие!B219,'Движение комплектующих'!D$2:D$10000)</f>
        <v>0</v>
      </c>
      <c r="F219">
        <f>SUMIF(Комплекты!$I$2:$I$2000,Комплектующие!B219,Комплекты!$O$2:$O$2000)</f>
        <v>0</v>
      </c>
      <c r="G219">
        <f t="shared" si="3"/>
        <v>0</v>
      </c>
    </row>
    <row r="220" spans="1:7" x14ac:dyDescent="0.25">
      <c r="A220" s="2">
        <v>371079</v>
      </c>
      <c r="B220" s="3" t="s">
        <v>220</v>
      </c>
      <c r="C220" s="1">
        <v>4380</v>
      </c>
      <c r="D220">
        <f>SUMIF('Движение комплектующих'!B$2:B$10000,B220,'Движение комплектующих'!C$2:C$10000)</f>
        <v>0</v>
      </c>
      <c r="E220">
        <f>SUMIF('Движение комплектующих'!B$2:B$10000,Комплектующие!B220,'Движение комплектующих'!D$2:D$10000)</f>
        <v>0</v>
      </c>
      <c r="F220">
        <f>SUMIF(Комплекты!$I$2:$I$2000,Комплектующие!B220,Комплекты!$O$2:$O$2000)</f>
        <v>0</v>
      </c>
      <c r="G220">
        <f t="shared" si="3"/>
        <v>0</v>
      </c>
    </row>
    <row r="221" spans="1:7" x14ac:dyDescent="0.25">
      <c r="A221" s="2">
        <v>371080</v>
      </c>
      <c r="B221" s="3" t="s">
        <v>221</v>
      </c>
      <c r="C221" s="1">
        <v>4500</v>
      </c>
      <c r="D221">
        <f>SUMIF('Движение комплектующих'!B$2:B$10000,B221,'Движение комплектующих'!C$2:C$10000)</f>
        <v>0</v>
      </c>
      <c r="E221">
        <f>SUMIF('Движение комплектующих'!B$2:B$10000,Комплектующие!B221,'Движение комплектующих'!D$2:D$10000)</f>
        <v>0</v>
      </c>
      <c r="F221">
        <f>SUMIF(Комплекты!$I$2:$I$2000,Комплектующие!B221,Комплекты!$O$2:$O$2000)</f>
        <v>0</v>
      </c>
      <c r="G221">
        <f t="shared" si="3"/>
        <v>0</v>
      </c>
    </row>
    <row r="222" spans="1:7" x14ac:dyDescent="0.25">
      <c r="A222" s="2">
        <v>369684</v>
      </c>
      <c r="B222" s="3" t="s">
        <v>222</v>
      </c>
      <c r="C222" s="1">
        <v>3520</v>
      </c>
      <c r="D222">
        <f>SUMIF('Движение комплектующих'!B$2:B$10000,B222,'Движение комплектующих'!C$2:C$10000)</f>
        <v>0</v>
      </c>
      <c r="E222">
        <f>SUMIF('Движение комплектующих'!B$2:B$10000,Комплектующие!B222,'Движение комплектующих'!D$2:D$10000)</f>
        <v>0</v>
      </c>
      <c r="F222">
        <f>SUMIF(Комплекты!$I$2:$I$2000,Комплектующие!B222,Комплекты!$O$2:$O$2000)</f>
        <v>0</v>
      </c>
      <c r="G222">
        <f t="shared" si="3"/>
        <v>0</v>
      </c>
    </row>
    <row r="223" spans="1:7" x14ac:dyDescent="0.25">
      <c r="A223" s="2">
        <v>369685</v>
      </c>
      <c r="B223" s="3" t="s">
        <v>223</v>
      </c>
      <c r="C223" s="1">
        <v>3530</v>
      </c>
      <c r="D223">
        <f>SUMIF('Движение комплектующих'!B$2:B$10000,B223,'Движение комплектующих'!C$2:C$10000)</f>
        <v>0</v>
      </c>
      <c r="E223">
        <f>SUMIF('Движение комплектующих'!B$2:B$10000,Комплектующие!B223,'Движение комплектующих'!D$2:D$10000)</f>
        <v>0</v>
      </c>
      <c r="F223">
        <f>SUMIF(Комплекты!$I$2:$I$2000,Комплектующие!B223,Комплекты!$O$2:$O$2000)</f>
        <v>0</v>
      </c>
      <c r="G223">
        <f t="shared" si="3"/>
        <v>0</v>
      </c>
    </row>
    <row r="224" spans="1:7" x14ac:dyDescent="0.25">
      <c r="A224" s="2">
        <v>373424</v>
      </c>
      <c r="B224" s="3" t="s">
        <v>224</v>
      </c>
      <c r="C224" s="1">
        <v>4790</v>
      </c>
      <c r="D224">
        <f>SUMIF('Движение комплектующих'!B$2:B$10000,B224,'Движение комплектующих'!C$2:C$10000)</f>
        <v>0</v>
      </c>
      <c r="E224">
        <f>SUMIF('Движение комплектующих'!B$2:B$10000,Комплектующие!B224,'Движение комплектующих'!D$2:D$10000)</f>
        <v>0</v>
      </c>
      <c r="F224">
        <f>SUMIF(Комплекты!$I$2:$I$2000,Комплектующие!B224,Комплекты!$O$2:$O$2000)</f>
        <v>0</v>
      </c>
      <c r="G224">
        <f t="shared" si="3"/>
        <v>0</v>
      </c>
    </row>
    <row r="225" spans="1:7" x14ac:dyDescent="0.25">
      <c r="A225" s="2">
        <v>373421</v>
      </c>
      <c r="B225" s="3" t="s">
        <v>225</v>
      </c>
      <c r="C225" s="1">
        <v>6990</v>
      </c>
      <c r="D225">
        <f>SUMIF('Движение комплектующих'!B$2:B$10000,B225,'Движение комплектующих'!C$2:C$10000)</f>
        <v>0</v>
      </c>
      <c r="E225">
        <f>SUMIF('Движение комплектующих'!B$2:B$10000,Комплектующие!B225,'Движение комплектующих'!D$2:D$10000)</f>
        <v>0</v>
      </c>
      <c r="F225">
        <f>SUMIF(Комплекты!$I$2:$I$2000,Комплектующие!B225,Комплекты!$O$2:$O$2000)</f>
        <v>0</v>
      </c>
      <c r="G225">
        <f t="shared" si="3"/>
        <v>0</v>
      </c>
    </row>
    <row r="226" spans="1:7" x14ac:dyDescent="0.25">
      <c r="A226" s="2">
        <v>373422</v>
      </c>
      <c r="B226" s="3" t="s">
        <v>226</v>
      </c>
      <c r="C226" s="1">
        <v>8080</v>
      </c>
      <c r="D226">
        <f>SUMIF('Движение комплектующих'!B$2:B$10000,B226,'Движение комплектующих'!C$2:C$10000)</f>
        <v>0</v>
      </c>
      <c r="E226">
        <f>SUMIF('Движение комплектующих'!B$2:B$10000,Комплектующие!B226,'Движение комплектующих'!D$2:D$10000)</f>
        <v>0</v>
      </c>
      <c r="F226">
        <f>SUMIF(Комплекты!$I$2:$I$2000,Комплектующие!B226,Комплекты!$O$2:$O$2000)</f>
        <v>0</v>
      </c>
      <c r="G226">
        <f t="shared" si="3"/>
        <v>0</v>
      </c>
    </row>
    <row r="227" spans="1:7" x14ac:dyDescent="0.25">
      <c r="A227" s="2">
        <v>373430</v>
      </c>
      <c r="B227" s="3" t="s">
        <v>227</v>
      </c>
      <c r="C227" s="1">
        <v>4140</v>
      </c>
      <c r="D227">
        <f>SUMIF('Движение комплектующих'!B$2:B$10000,B227,'Движение комплектующих'!C$2:C$10000)</f>
        <v>0</v>
      </c>
      <c r="E227">
        <f>SUMIF('Движение комплектующих'!B$2:B$10000,Комплектующие!B227,'Движение комплектующих'!D$2:D$10000)</f>
        <v>0</v>
      </c>
      <c r="F227">
        <f>SUMIF(Комплекты!$I$2:$I$2000,Комплектующие!B227,Комплекты!$O$2:$O$2000)</f>
        <v>0</v>
      </c>
      <c r="G227">
        <f t="shared" si="3"/>
        <v>0</v>
      </c>
    </row>
    <row r="228" spans="1:7" x14ac:dyDescent="0.25">
      <c r="A228" s="2">
        <v>373423</v>
      </c>
      <c r="B228" s="3" t="s">
        <v>228</v>
      </c>
      <c r="C228" s="1">
        <v>7610</v>
      </c>
      <c r="D228">
        <f>SUMIF('Движение комплектующих'!B$2:B$10000,B228,'Движение комплектующих'!C$2:C$10000)</f>
        <v>0</v>
      </c>
      <c r="E228">
        <f>SUMIF('Движение комплектующих'!B$2:B$10000,Комплектующие!B228,'Движение комплектующих'!D$2:D$10000)</f>
        <v>0</v>
      </c>
      <c r="F228">
        <f>SUMIF(Комплекты!$I$2:$I$2000,Комплектующие!B228,Комплекты!$O$2:$O$2000)</f>
        <v>0</v>
      </c>
      <c r="G228">
        <f t="shared" si="3"/>
        <v>0</v>
      </c>
    </row>
    <row r="229" spans="1:7" x14ac:dyDescent="0.25">
      <c r="A229" s="2">
        <v>213761</v>
      </c>
      <c r="B229" s="3" t="s">
        <v>229</v>
      </c>
      <c r="C229" s="1">
        <v>8460</v>
      </c>
      <c r="D229">
        <f>SUMIF('Движение комплектующих'!B$2:B$10000,B229,'Движение комплектующих'!C$2:C$10000)</f>
        <v>0</v>
      </c>
      <c r="E229">
        <f>SUMIF('Движение комплектующих'!B$2:B$10000,Комплектующие!B229,'Движение комплектующих'!D$2:D$10000)</f>
        <v>0</v>
      </c>
      <c r="F229">
        <f>SUMIF(Комплекты!$I$2:$I$2000,Комплектующие!B229,Комплекты!$O$2:$O$2000)</f>
        <v>0</v>
      </c>
      <c r="G229">
        <f t="shared" si="3"/>
        <v>0</v>
      </c>
    </row>
    <row r="230" spans="1:7" x14ac:dyDescent="0.25">
      <c r="A230" s="2">
        <v>374039</v>
      </c>
      <c r="B230" s="3" t="s">
        <v>230</v>
      </c>
      <c r="C230" s="1">
        <v>5100</v>
      </c>
      <c r="D230">
        <f>SUMIF('Движение комплектующих'!B$2:B$10000,B230,'Движение комплектующих'!C$2:C$10000)</f>
        <v>0</v>
      </c>
      <c r="E230">
        <f>SUMIF('Движение комплектующих'!B$2:B$10000,Комплектующие!B230,'Движение комплектующих'!D$2:D$10000)</f>
        <v>0</v>
      </c>
      <c r="F230">
        <f>SUMIF(Комплекты!$I$2:$I$2000,Комплектующие!B230,Комплекты!$O$2:$O$2000)</f>
        <v>0</v>
      </c>
      <c r="G230">
        <f t="shared" si="3"/>
        <v>0</v>
      </c>
    </row>
    <row r="231" spans="1:7" x14ac:dyDescent="0.25">
      <c r="A231" s="2">
        <v>238113</v>
      </c>
      <c r="B231" s="3" t="s">
        <v>231</v>
      </c>
      <c r="C231" s="1">
        <v>2310</v>
      </c>
      <c r="D231">
        <f>SUMIF('Движение комплектующих'!B$2:B$10000,B231,'Движение комплектующих'!C$2:C$10000)</f>
        <v>0</v>
      </c>
      <c r="E231">
        <f>SUMIF('Движение комплектующих'!B$2:B$10000,Комплектующие!B231,'Движение комплектующих'!D$2:D$10000)</f>
        <v>0</v>
      </c>
      <c r="F231">
        <f>SUMIF(Комплекты!$I$2:$I$2000,Комплектующие!B231,Комплекты!$O$2:$O$2000)</f>
        <v>0</v>
      </c>
      <c r="G231">
        <f t="shared" si="3"/>
        <v>0</v>
      </c>
    </row>
    <row r="232" spans="1:7" x14ac:dyDescent="0.25">
      <c r="A232" s="2">
        <v>361843</v>
      </c>
      <c r="B232" s="3" t="s">
        <v>232</v>
      </c>
      <c r="C232" s="1">
        <v>2390</v>
      </c>
      <c r="D232">
        <f>SUMIF('Движение комплектующих'!B$2:B$10000,B232,'Движение комплектующих'!C$2:C$10000)</f>
        <v>0</v>
      </c>
      <c r="E232">
        <f>SUMIF('Движение комплектующих'!B$2:B$10000,Комплектующие!B232,'Движение комплектующих'!D$2:D$10000)</f>
        <v>0</v>
      </c>
      <c r="F232">
        <f>SUMIF(Комплекты!$I$2:$I$2000,Комплектующие!B232,Комплекты!$O$2:$O$2000)</f>
        <v>0</v>
      </c>
      <c r="G232">
        <f t="shared" si="3"/>
        <v>0</v>
      </c>
    </row>
    <row r="233" spans="1:7" x14ac:dyDescent="0.25">
      <c r="A233" s="2">
        <v>341115</v>
      </c>
      <c r="B233" s="3" t="s">
        <v>233</v>
      </c>
      <c r="C233" s="1">
        <v>2650</v>
      </c>
      <c r="D233">
        <f>SUMIF('Движение комплектующих'!B$2:B$10000,B233,'Движение комплектующих'!C$2:C$10000)</f>
        <v>0</v>
      </c>
      <c r="E233">
        <f>SUMIF('Движение комплектующих'!B$2:B$10000,Комплектующие!B233,'Движение комплектующих'!D$2:D$10000)</f>
        <v>0</v>
      </c>
      <c r="F233">
        <f>SUMIF(Комплекты!$I$2:$I$2000,Комплектующие!B233,Комплекты!$O$2:$O$2000)</f>
        <v>0</v>
      </c>
      <c r="G233">
        <f t="shared" si="3"/>
        <v>0</v>
      </c>
    </row>
    <row r="234" spans="1:7" x14ac:dyDescent="0.25">
      <c r="A234" s="2">
        <v>311541</v>
      </c>
      <c r="B234" s="3" t="s">
        <v>234</v>
      </c>
      <c r="C234" s="1">
        <v>6900</v>
      </c>
      <c r="D234">
        <f>SUMIF('Движение комплектующих'!B$2:B$10000,B234,'Движение комплектующих'!C$2:C$10000)</f>
        <v>0</v>
      </c>
      <c r="E234">
        <f>SUMIF('Движение комплектующих'!B$2:B$10000,Комплектующие!B234,'Движение комплектующих'!D$2:D$10000)</f>
        <v>0</v>
      </c>
      <c r="F234">
        <f>SUMIF(Комплекты!$I$2:$I$2000,Комплектующие!B234,Комплекты!$O$2:$O$2000)</f>
        <v>0</v>
      </c>
      <c r="G234">
        <f t="shared" si="3"/>
        <v>0</v>
      </c>
    </row>
    <row r="235" spans="1:7" x14ac:dyDescent="0.25">
      <c r="A235" s="2">
        <v>349485</v>
      </c>
      <c r="B235" s="3" t="s">
        <v>235</v>
      </c>
      <c r="C235" s="1">
        <v>2110</v>
      </c>
      <c r="D235">
        <f>SUMIF('Движение комплектующих'!B$2:B$10000,B235,'Движение комплектующих'!C$2:C$10000)</f>
        <v>0</v>
      </c>
      <c r="E235">
        <f>SUMIF('Движение комплектующих'!B$2:B$10000,Комплектующие!B235,'Движение комплектующих'!D$2:D$10000)</f>
        <v>0</v>
      </c>
      <c r="F235">
        <f>SUMIF(Комплекты!$I$2:$I$2000,Комплектующие!B235,Комплекты!$O$2:$O$2000)</f>
        <v>0</v>
      </c>
      <c r="G235">
        <f t="shared" si="3"/>
        <v>0</v>
      </c>
    </row>
    <row r="236" spans="1:7" x14ac:dyDescent="0.25">
      <c r="A236" s="2">
        <v>305079</v>
      </c>
      <c r="B236" s="3" t="s">
        <v>236</v>
      </c>
      <c r="C236" s="1">
        <v>1590</v>
      </c>
      <c r="D236">
        <f>SUMIF('Движение комплектующих'!B$2:B$10000,B236,'Движение комплектующих'!C$2:C$10000)</f>
        <v>0</v>
      </c>
      <c r="E236">
        <f>SUMIF('Движение комплектующих'!B$2:B$10000,Комплектующие!B236,'Движение комплектующих'!D$2:D$10000)</f>
        <v>0</v>
      </c>
      <c r="F236">
        <f>SUMIF(Комплекты!$I$2:$I$2000,Комплектующие!B236,Комплекты!$O$2:$O$2000)</f>
        <v>0</v>
      </c>
      <c r="G236">
        <f t="shared" si="3"/>
        <v>0</v>
      </c>
    </row>
    <row r="237" spans="1:7" x14ac:dyDescent="0.25">
      <c r="A237" s="2">
        <v>305080</v>
      </c>
      <c r="B237" s="3" t="s">
        <v>237</v>
      </c>
      <c r="C237" s="1">
        <v>1580</v>
      </c>
      <c r="D237">
        <f>SUMIF('Движение комплектующих'!B$2:B$10000,B237,'Движение комплектующих'!C$2:C$10000)</f>
        <v>0</v>
      </c>
      <c r="E237">
        <f>SUMIF('Движение комплектующих'!B$2:B$10000,Комплектующие!B237,'Движение комплектующих'!D$2:D$10000)</f>
        <v>0</v>
      </c>
      <c r="F237">
        <f>SUMIF(Комплекты!$I$2:$I$2000,Комплектующие!B237,Комплекты!$O$2:$O$2000)</f>
        <v>0</v>
      </c>
      <c r="G237">
        <f t="shared" si="3"/>
        <v>0</v>
      </c>
    </row>
    <row r="238" spans="1:7" x14ac:dyDescent="0.25">
      <c r="A238" s="2">
        <v>374677</v>
      </c>
      <c r="B238" s="3" t="s">
        <v>238</v>
      </c>
      <c r="C238" s="1">
        <v>1900</v>
      </c>
      <c r="D238">
        <f>SUMIF('Движение комплектующих'!B$2:B$10000,B238,'Движение комплектующих'!C$2:C$10000)</f>
        <v>0</v>
      </c>
      <c r="E238">
        <f>SUMIF('Движение комплектующих'!B$2:B$10000,Комплектующие!B238,'Движение комплектующих'!D$2:D$10000)</f>
        <v>0</v>
      </c>
      <c r="F238">
        <f>SUMIF(Комплекты!$I$2:$I$2000,Комплектующие!B238,Комплекты!$O$2:$O$2000)</f>
        <v>0</v>
      </c>
      <c r="G238">
        <f t="shared" si="3"/>
        <v>0</v>
      </c>
    </row>
    <row r="239" spans="1:7" x14ac:dyDescent="0.25">
      <c r="A239" s="2">
        <v>374679</v>
      </c>
      <c r="B239" s="3" t="s">
        <v>239</v>
      </c>
      <c r="C239" s="1">
        <v>2190</v>
      </c>
      <c r="D239">
        <f>SUMIF('Движение комплектующих'!B$2:B$10000,B239,'Движение комплектующих'!C$2:C$10000)</f>
        <v>0</v>
      </c>
      <c r="E239">
        <f>SUMIF('Движение комплектующих'!B$2:B$10000,Комплектующие!B239,'Движение комплектующих'!D$2:D$10000)</f>
        <v>0</v>
      </c>
      <c r="F239">
        <f>SUMIF(Комплекты!$I$2:$I$2000,Комплектующие!B239,Комплекты!$O$2:$O$2000)</f>
        <v>0</v>
      </c>
      <c r="G239">
        <f t="shared" si="3"/>
        <v>0</v>
      </c>
    </row>
    <row r="240" spans="1:7" x14ac:dyDescent="0.25">
      <c r="A240" s="2">
        <v>212886</v>
      </c>
      <c r="B240" s="3" t="s">
        <v>240</v>
      </c>
      <c r="C240" s="1">
        <v>11750</v>
      </c>
      <c r="D240">
        <f>SUMIF('Движение комплектующих'!B$2:B$10000,B240,'Движение комплектующих'!C$2:C$10000)</f>
        <v>0</v>
      </c>
      <c r="E240">
        <f>SUMIF('Движение комплектующих'!B$2:B$10000,Комплектующие!B240,'Движение комплектующих'!D$2:D$10000)</f>
        <v>0</v>
      </c>
      <c r="F240">
        <f>SUMIF(Комплекты!$I$2:$I$2000,Комплектующие!B240,Комплекты!$O$2:$O$2000)</f>
        <v>0</v>
      </c>
      <c r="G240">
        <f t="shared" si="3"/>
        <v>0</v>
      </c>
    </row>
    <row r="241" spans="1:7" x14ac:dyDescent="0.25">
      <c r="A241" s="2">
        <v>200048</v>
      </c>
      <c r="B241" s="3" t="s">
        <v>241</v>
      </c>
      <c r="C241" s="1">
        <v>11750</v>
      </c>
      <c r="D241">
        <f>SUMIF('Движение комплектующих'!B$2:B$10000,B241,'Движение комплектующих'!C$2:C$10000)</f>
        <v>0</v>
      </c>
      <c r="E241">
        <f>SUMIF('Движение комплектующих'!B$2:B$10000,Комплектующие!B241,'Движение комплектующих'!D$2:D$10000)</f>
        <v>0</v>
      </c>
      <c r="F241">
        <f>SUMIF(Комплекты!$I$2:$I$2000,Комплектующие!B241,Комплекты!$O$2:$O$2000)</f>
        <v>0</v>
      </c>
      <c r="G241">
        <f t="shared" si="3"/>
        <v>0</v>
      </c>
    </row>
    <row r="242" spans="1:7" x14ac:dyDescent="0.25">
      <c r="A242" s="2">
        <v>299576</v>
      </c>
      <c r="B242" s="3" t="s">
        <v>242</v>
      </c>
      <c r="C242" s="1">
        <v>1900</v>
      </c>
      <c r="D242">
        <f>SUMIF('Движение комплектующих'!B$2:B$10000,B242,'Движение комплектующих'!C$2:C$10000)</f>
        <v>0</v>
      </c>
      <c r="E242">
        <f>SUMIF('Движение комплектующих'!B$2:B$10000,Комплектующие!B242,'Движение комплектующих'!D$2:D$10000)</f>
        <v>0</v>
      </c>
      <c r="F242">
        <f>SUMIF(Комплекты!$I$2:$I$2000,Комплектующие!B242,Комплекты!$O$2:$O$2000)</f>
        <v>0</v>
      </c>
      <c r="G242">
        <f t="shared" si="3"/>
        <v>0</v>
      </c>
    </row>
    <row r="243" spans="1:7" x14ac:dyDescent="0.25">
      <c r="A243" s="2">
        <v>297201</v>
      </c>
      <c r="B243" s="3" t="s">
        <v>243</v>
      </c>
      <c r="C243" s="1">
        <v>3250</v>
      </c>
      <c r="D243">
        <f>SUMIF('Движение комплектующих'!B$2:B$10000,B243,'Движение комплектующих'!C$2:C$10000)</f>
        <v>0</v>
      </c>
      <c r="E243">
        <f>SUMIF('Движение комплектующих'!B$2:B$10000,Комплектующие!B243,'Движение комплектующих'!D$2:D$10000)</f>
        <v>0</v>
      </c>
      <c r="F243">
        <f>SUMIF(Комплекты!$I$2:$I$2000,Комплектующие!B243,Комплекты!$O$2:$O$2000)</f>
        <v>0</v>
      </c>
      <c r="G243">
        <f t="shared" si="3"/>
        <v>0</v>
      </c>
    </row>
    <row r="244" spans="1:7" x14ac:dyDescent="0.25">
      <c r="A244" s="2">
        <v>305689</v>
      </c>
      <c r="B244" s="3" t="s">
        <v>244</v>
      </c>
      <c r="C244" s="1">
        <v>3950</v>
      </c>
      <c r="D244">
        <f>SUMIF('Движение комплектующих'!B$2:B$10000,B244,'Движение комплектующих'!C$2:C$10000)</f>
        <v>0</v>
      </c>
      <c r="E244">
        <f>SUMIF('Движение комплектующих'!B$2:B$10000,Комплектующие!B244,'Движение комплектующих'!D$2:D$10000)</f>
        <v>0</v>
      </c>
      <c r="F244">
        <f>SUMIF(Комплекты!$I$2:$I$2000,Комплектующие!B244,Комплекты!$O$2:$O$2000)</f>
        <v>0</v>
      </c>
      <c r="G244">
        <f t="shared" si="3"/>
        <v>0</v>
      </c>
    </row>
    <row r="245" spans="1:7" x14ac:dyDescent="0.25">
      <c r="A245" s="2">
        <v>366709</v>
      </c>
      <c r="B245" s="3" t="s">
        <v>245</v>
      </c>
      <c r="C245" s="1">
        <v>3450</v>
      </c>
      <c r="D245">
        <f>SUMIF('Движение комплектующих'!B$2:B$10000,B245,'Движение комплектующих'!C$2:C$10000)</f>
        <v>0</v>
      </c>
      <c r="E245">
        <f>SUMIF('Движение комплектующих'!B$2:B$10000,Комплектующие!B245,'Движение комплектующих'!D$2:D$10000)</f>
        <v>0</v>
      </c>
      <c r="F245">
        <f>SUMIF(Комплекты!$I$2:$I$2000,Комплектующие!B245,Комплекты!$O$2:$O$2000)</f>
        <v>0</v>
      </c>
      <c r="G245">
        <f t="shared" si="3"/>
        <v>0</v>
      </c>
    </row>
    <row r="246" spans="1:7" x14ac:dyDescent="0.25">
      <c r="A246" s="2">
        <v>305691</v>
      </c>
      <c r="B246" s="3" t="s">
        <v>246</v>
      </c>
      <c r="C246" s="1">
        <v>3970</v>
      </c>
      <c r="D246">
        <f>SUMIF('Движение комплектующих'!B$2:B$10000,B246,'Движение комплектующих'!C$2:C$10000)</f>
        <v>0</v>
      </c>
      <c r="E246">
        <f>SUMIF('Движение комплектующих'!B$2:B$10000,Комплектующие!B246,'Движение комплектующих'!D$2:D$10000)</f>
        <v>0</v>
      </c>
      <c r="F246">
        <f>SUMIF(Комплекты!$I$2:$I$2000,Комплектующие!B246,Комплекты!$O$2:$O$2000)</f>
        <v>0</v>
      </c>
      <c r="G246">
        <f t="shared" si="3"/>
        <v>0</v>
      </c>
    </row>
    <row r="247" spans="1:7" x14ac:dyDescent="0.25">
      <c r="A247" s="2">
        <v>367740</v>
      </c>
      <c r="B247" s="3" t="s">
        <v>247</v>
      </c>
      <c r="C247" s="1">
        <v>3330</v>
      </c>
      <c r="D247">
        <f>SUMIF('Движение комплектующих'!B$2:B$10000,B247,'Движение комплектующих'!C$2:C$10000)</f>
        <v>0</v>
      </c>
      <c r="E247">
        <f>SUMIF('Движение комплектующих'!B$2:B$10000,Комплектующие!B247,'Движение комплектующих'!D$2:D$10000)</f>
        <v>0</v>
      </c>
      <c r="F247">
        <f>SUMIF(Комплекты!$I$2:$I$2000,Комплектующие!B247,Комплекты!$O$2:$O$2000)</f>
        <v>0</v>
      </c>
      <c r="G247">
        <f t="shared" si="3"/>
        <v>0</v>
      </c>
    </row>
    <row r="248" spans="1:7" x14ac:dyDescent="0.25">
      <c r="A248" s="2">
        <v>367741</v>
      </c>
      <c r="B248" s="3" t="s">
        <v>248</v>
      </c>
      <c r="C248" s="1">
        <v>2630</v>
      </c>
      <c r="D248">
        <f>SUMIF('Движение комплектующих'!B$2:B$10000,B248,'Движение комплектующих'!C$2:C$10000)</f>
        <v>0</v>
      </c>
      <c r="E248">
        <f>SUMIF('Движение комплектующих'!B$2:B$10000,Комплектующие!B248,'Движение комплектующих'!D$2:D$10000)</f>
        <v>0</v>
      </c>
      <c r="F248">
        <f>SUMIF(Комплекты!$I$2:$I$2000,Комплектующие!B248,Комплекты!$O$2:$O$2000)</f>
        <v>0</v>
      </c>
      <c r="G248">
        <f t="shared" si="3"/>
        <v>0</v>
      </c>
    </row>
    <row r="249" spans="1:7" x14ac:dyDescent="0.25">
      <c r="A249" s="2">
        <v>309510</v>
      </c>
      <c r="B249" s="3" t="s">
        <v>249</v>
      </c>
      <c r="C249" s="1">
        <v>1980</v>
      </c>
      <c r="D249">
        <f>SUMIF('Движение комплектующих'!B$2:B$10000,B249,'Движение комплектующих'!C$2:C$10000)</f>
        <v>0</v>
      </c>
      <c r="E249">
        <f>SUMIF('Движение комплектующих'!B$2:B$10000,Комплектующие!B249,'Движение комплектующих'!D$2:D$10000)</f>
        <v>0</v>
      </c>
      <c r="F249">
        <f>SUMIF(Комплекты!$I$2:$I$2000,Комплектующие!B249,Комплекты!$O$2:$O$2000)</f>
        <v>0</v>
      </c>
      <c r="G249">
        <f t="shared" si="3"/>
        <v>0</v>
      </c>
    </row>
    <row r="250" spans="1:7" x14ac:dyDescent="0.25">
      <c r="A250" s="2">
        <v>367326</v>
      </c>
      <c r="B250" s="3" t="s">
        <v>250</v>
      </c>
      <c r="C250" s="1">
        <v>1910</v>
      </c>
      <c r="D250">
        <f>SUMIF('Движение комплектующих'!B$2:B$10000,B250,'Движение комплектующих'!C$2:C$10000)</f>
        <v>0</v>
      </c>
      <c r="E250">
        <f>SUMIF('Движение комплектующих'!B$2:B$10000,Комплектующие!B250,'Движение комплектующих'!D$2:D$10000)</f>
        <v>0</v>
      </c>
      <c r="F250">
        <f>SUMIF(Комплекты!$I$2:$I$2000,Комплектующие!B250,Комплекты!$O$2:$O$2000)</f>
        <v>0</v>
      </c>
      <c r="G250">
        <f t="shared" si="3"/>
        <v>0</v>
      </c>
    </row>
    <row r="251" spans="1:7" x14ac:dyDescent="0.25">
      <c r="A251" s="2">
        <v>353543</v>
      </c>
      <c r="B251" s="3" t="s">
        <v>251</v>
      </c>
      <c r="C251" s="1">
        <v>2200</v>
      </c>
      <c r="D251">
        <f>SUMIF('Движение комплектующих'!B$2:B$10000,B251,'Движение комплектующих'!C$2:C$10000)</f>
        <v>0</v>
      </c>
      <c r="E251">
        <f>SUMIF('Движение комплектующих'!B$2:B$10000,Комплектующие!B251,'Движение комплектующих'!D$2:D$10000)</f>
        <v>0</v>
      </c>
      <c r="F251">
        <f>SUMIF(Комплекты!$I$2:$I$2000,Комплектующие!B251,Комплекты!$O$2:$O$2000)</f>
        <v>0</v>
      </c>
      <c r="G251">
        <f t="shared" si="3"/>
        <v>0</v>
      </c>
    </row>
    <row r="252" spans="1:7" x14ac:dyDescent="0.25">
      <c r="A252" s="2">
        <v>355552</v>
      </c>
      <c r="B252" s="3" t="s">
        <v>252</v>
      </c>
      <c r="C252" s="1">
        <v>2670</v>
      </c>
      <c r="D252">
        <f>SUMIF('Движение комплектующих'!B$2:B$10000,B252,'Движение комплектующих'!C$2:C$10000)</f>
        <v>0</v>
      </c>
      <c r="E252">
        <f>SUMIF('Движение комплектующих'!B$2:B$10000,Комплектующие!B252,'Движение комплектующих'!D$2:D$10000)</f>
        <v>0</v>
      </c>
      <c r="F252">
        <f>SUMIF(Комплекты!$I$2:$I$2000,Комплектующие!B252,Комплекты!$O$2:$O$2000)</f>
        <v>0</v>
      </c>
      <c r="G252">
        <f t="shared" si="3"/>
        <v>0</v>
      </c>
    </row>
    <row r="253" spans="1:7" x14ac:dyDescent="0.25">
      <c r="A253" s="2">
        <v>365569</v>
      </c>
      <c r="B253" s="3" t="s">
        <v>253</v>
      </c>
      <c r="C253" s="1">
        <v>5280</v>
      </c>
      <c r="D253">
        <f>SUMIF('Движение комплектующих'!B$2:B$10000,B253,'Движение комплектующих'!C$2:C$10000)</f>
        <v>0</v>
      </c>
      <c r="E253">
        <f>SUMIF('Движение комплектующих'!B$2:B$10000,Комплектующие!B253,'Движение комплектующих'!D$2:D$10000)</f>
        <v>0</v>
      </c>
      <c r="F253">
        <f>SUMIF(Комплекты!$I$2:$I$2000,Комплектующие!B253,Комплекты!$O$2:$O$2000)</f>
        <v>0</v>
      </c>
      <c r="G253">
        <f t="shared" si="3"/>
        <v>0</v>
      </c>
    </row>
    <row r="254" spans="1:7" x14ac:dyDescent="0.25">
      <c r="A254" s="2">
        <v>358285</v>
      </c>
      <c r="B254" s="3" t="s">
        <v>254</v>
      </c>
      <c r="C254" s="1">
        <v>7070</v>
      </c>
      <c r="D254">
        <f>SUMIF('Движение комплектующих'!B$2:B$10000,B254,'Движение комплектующих'!C$2:C$10000)</f>
        <v>0</v>
      </c>
      <c r="E254">
        <f>SUMIF('Движение комплектующих'!B$2:B$10000,Комплектующие!B254,'Движение комплектующих'!D$2:D$10000)</f>
        <v>0</v>
      </c>
      <c r="F254">
        <f>SUMIF(Комплекты!$I$2:$I$2000,Комплектующие!B254,Комплекты!$O$2:$O$2000)</f>
        <v>0</v>
      </c>
      <c r="G254">
        <f t="shared" si="3"/>
        <v>0</v>
      </c>
    </row>
    <row r="255" spans="1:7" x14ac:dyDescent="0.25">
      <c r="A255" s="2">
        <v>347126</v>
      </c>
      <c r="B255" s="3" t="s">
        <v>255</v>
      </c>
      <c r="C255" s="1">
        <v>8820</v>
      </c>
      <c r="D255">
        <f>SUMIF('Движение комплектующих'!B$2:B$10000,B255,'Движение комплектующих'!C$2:C$10000)</f>
        <v>0</v>
      </c>
      <c r="E255">
        <f>SUMIF('Движение комплектующих'!B$2:B$10000,Комплектующие!B255,'Движение комплектующих'!D$2:D$10000)</f>
        <v>0</v>
      </c>
      <c r="F255">
        <f>SUMIF(Комплекты!$I$2:$I$2000,Комплектующие!B255,Комплекты!$O$2:$O$2000)</f>
        <v>0</v>
      </c>
      <c r="G255">
        <f t="shared" si="3"/>
        <v>0</v>
      </c>
    </row>
    <row r="256" spans="1:7" x14ac:dyDescent="0.25">
      <c r="A256" s="2">
        <v>375068</v>
      </c>
      <c r="B256" s="3" t="s">
        <v>256</v>
      </c>
      <c r="C256" s="1">
        <v>9940</v>
      </c>
      <c r="D256">
        <f>SUMIF('Движение комплектующих'!B$2:B$10000,B256,'Движение комплектующих'!C$2:C$10000)</f>
        <v>0</v>
      </c>
      <c r="E256">
        <f>SUMIF('Движение комплектующих'!B$2:B$10000,Комплектующие!B256,'Движение комплектующих'!D$2:D$10000)</f>
        <v>0</v>
      </c>
      <c r="F256">
        <f>SUMIF(Комплекты!$I$2:$I$2000,Комплектующие!B256,Комплекты!$O$2:$O$2000)</f>
        <v>0</v>
      </c>
      <c r="G256">
        <f t="shared" si="3"/>
        <v>0</v>
      </c>
    </row>
    <row r="257" spans="1:7" x14ac:dyDescent="0.25">
      <c r="A257" s="2">
        <v>310206</v>
      </c>
      <c r="B257" s="3" t="s">
        <v>257</v>
      </c>
      <c r="C257" s="1">
        <v>16790</v>
      </c>
      <c r="D257">
        <f>SUMIF('Движение комплектующих'!B$2:B$10000,B257,'Движение комплектующих'!C$2:C$10000)</f>
        <v>0</v>
      </c>
      <c r="E257">
        <f>SUMIF('Движение комплектующих'!B$2:B$10000,Комплектующие!B257,'Движение комплектующих'!D$2:D$10000)</f>
        <v>0</v>
      </c>
      <c r="F257">
        <f>SUMIF(Комплекты!$I$2:$I$2000,Комплектующие!B257,Комплекты!$O$2:$O$2000)</f>
        <v>0</v>
      </c>
      <c r="G257">
        <f t="shared" si="3"/>
        <v>0</v>
      </c>
    </row>
    <row r="258" spans="1:7" x14ac:dyDescent="0.25">
      <c r="A258" s="2">
        <v>375221</v>
      </c>
      <c r="B258" s="3" t="s">
        <v>258</v>
      </c>
      <c r="C258" s="1">
        <v>20510</v>
      </c>
      <c r="D258">
        <f>SUMIF('Движение комплектующих'!B$2:B$10000,B258,'Движение комплектующих'!C$2:C$10000)</f>
        <v>0</v>
      </c>
      <c r="E258">
        <f>SUMIF('Движение комплектующих'!B$2:B$10000,Комплектующие!B258,'Движение комплектующих'!D$2:D$10000)</f>
        <v>0</v>
      </c>
      <c r="F258">
        <f>SUMIF(Комплекты!$I$2:$I$2000,Комплектующие!B258,Комплекты!$O$2:$O$2000)</f>
        <v>0</v>
      </c>
      <c r="G258">
        <f t="shared" si="3"/>
        <v>0</v>
      </c>
    </row>
    <row r="259" spans="1:7" x14ac:dyDescent="0.25">
      <c r="A259" s="2">
        <v>372240</v>
      </c>
      <c r="B259" s="3" t="s">
        <v>259</v>
      </c>
      <c r="C259" s="1">
        <v>9040</v>
      </c>
      <c r="D259">
        <f>SUMIF('Движение комплектующих'!B$2:B$10000,B259,'Движение комплектующих'!C$2:C$10000)</f>
        <v>0</v>
      </c>
      <c r="E259">
        <f>SUMIF('Движение комплектующих'!B$2:B$10000,Комплектующие!B259,'Движение комплектующих'!D$2:D$10000)</f>
        <v>0</v>
      </c>
      <c r="F259">
        <f>SUMIF(Комплекты!$I$2:$I$2000,Комплектующие!B259,Комплекты!$O$2:$O$2000)</f>
        <v>0</v>
      </c>
      <c r="G259">
        <f t="shared" ref="G259:G322" si="4">D259-E259-F259</f>
        <v>0</v>
      </c>
    </row>
    <row r="260" spans="1:7" x14ac:dyDescent="0.25">
      <c r="A260" s="2">
        <v>341879</v>
      </c>
      <c r="B260" s="3" t="s">
        <v>260</v>
      </c>
      <c r="C260" s="1">
        <v>8340</v>
      </c>
      <c r="D260">
        <f>SUMIF('Движение комплектующих'!B$2:B$10000,B260,'Движение комплектующих'!C$2:C$10000)</f>
        <v>0</v>
      </c>
      <c r="E260">
        <f>SUMIF('Движение комплектующих'!B$2:B$10000,Комплектующие!B260,'Движение комплектующих'!D$2:D$10000)</f>
        <v>0</v>
      </c>
      <c r="F260">
        <f>SUMIF(Комплекты!$I$2:$I$2000,Комплектующие!B260,Комплекты!$O$2:$O$2000)</f>
        <v>0</v>
      </c>
      <c r="G260">
        <f t="shared" si="4"/>
        <v>0</v>
      </c>
    </row>
    <row r="261" spans="1:7" x14ac:dyDescent="0.25">
      <c r="A261" s="2">
        <v>311419</v>
      </c>
      <c r="B261" s="3" t="s">
        <v>261</v>
      </c>
      <c r="C261" s="1">
        <v>3590</v>
      </c>
      <c r="D261">
        <f>SUMIF('Движение комплектующих'!B$2:B$10000,B261,'Движение комплектующих'!C$2:C$10000)</f>
        <v>0</v>
      </c>
      <c r="E261">
        <f>SUMIF('Движение комплектующих'!B$2:B$10000,Комплектующие!B261,'Движение комплектующих'!D$2:D$10000)</f>
        <v>0</v>
      </c>
      <c r="F261">
        <f>SUMIF(Комплекты!$I$2:$I$2000,Комплектующие!B261,Комплекты!$O$2:$O$2000)</f>
        <v>0</v>
      </c>
      <c r="G261">
        <f t="shared" si="4"/>
        <v>0</v>
      </c>
    </row>
    <row r="262" spans="1:7" x14ac:dyDescent="0.25">
      <c r="A262" s="2">
        <v>375939</v>
      </c>
      <c r="B262" s="3" t="s">
        <v>262</v>
      </c>
      <c r="C262" s="1">
        <v>4620</v>
      </c>
      <c r="D262">
        <f>SUMIF('Движение комплектующих'!B$2:B$10000,B262,'Движение комплектующих'!C$2:C$10000)</f>
        <v>0</v>
      </c>
      <c r="E262">
        <f>SUMIF('Движение комплектующих'!B$2:B$10000,Комплектующие!B262,'Движение комплектующих'!D$2:D$10000)</f>
        <v>0</v>
      </c>
      <c r="F262">
        <f>SUMIF(Комплекты!$I$2:$I$2000,Комплектующие!B262,Комплекты!$O$2:$O$2000)</f>
        <v>0</v>
      </c>
      <c r="G262">
        <f t="shared" si="4"/>
        <v>0</v>
      </c>
    </row>
    <row r="263" spans="1:7" x14ac:dyDescent="0.25">
      <c r="A263" s="2">
        <v>360527</v>
      </c>
      <c r="B263" s="3" t="s">
        <v>263</v>
      </c>
      <c r="C263" s="1">
        <v>1600</v>
      </c>
      <c r="D263">
        <f>SUMIF('Движение комплектующих'!B$2:B$10000,B263,'Движение комплектующих'!C$2:C$10000)</f>
        <v>0</v>
      </c>
      <c r="E263">
        <f>SUMIF('Движение комплектующих'!B$2:B$10000,Комплектующие!B263,'Движение комплектующих'!D$2:D$10000)</f>
        <v>0</v>
      </c>
      <c r="F263">
        <f>SUMIF(Комплекты!$I$2:$I$2000,Комплектующие!B263,Комплекты!$O$2:$O$2000)</f>
        <v>0</v>
      </c>
      <c r="G263">
        <f t="shared" si="4"/>
        <v>0</v>
      </c>
    </row>
    <row r="264" spans="1:7" x14ac:dyDescent="0.25">
      <c r="A264" s="2">
        <v>281005</v>
      </c>
      <c r="B264" s="3" t="s">
        <v>264</v>
      </c>
      <c r="C264" s="1">
        <v>14900</v>
      </c>
      <c r="D264">
        <f>SUMIF('Движение комплектующих'!B$2:B$10000,B264,'Движение комплектующих'!C$2:C$10000)</f>
        <v>0</v>
      </c>
      <c r="E264">
        <f>SUMIF('Движение комплектующих'!B$2:B$10000,Комплектующие!B264,'Движение комплектующих'!D$2:D$10000)</f>
        <v>0</v>
      </c>
      <c r="F264">
        <f>SUMIF(Комплекты!$I$2:$I$2000,Комплектующие!B264,Комплекты!$O$2:$O$2000)</f>
        <v>0</v>
      </c>
      <c r="G264">
        <f t="shared" si="4"/>
        <v>0</v>
      </c>
    </row>
    <row r="265" spans="1:7" x14ac:dyDescent="0.25">
      <c r="A265" s="2">
        <v>292677</v>
      </c>
      <c r="B265" s="3" t="s">
        <v>265</v>
      </c>
      <c r="C265" s="1">
        <v>17380</v>
      </c>
      <c r="D265">
        <f>SUMIF('Движение комплектующих'!B$2:B$10000,B265,'Движение комплектующих'!C$2:C$10000)</f>
        <v>0</v>
      </c>
      <c r="E265">
        <f>SUMIF('Движение комплектующих'!B$2:B$10000,Комплектующие!B265,'Движение комплектующих'!D$2:D$10000)</f>
        <v>0</v>
      </c>
      <c r="F265">
        <f>SUMIF(Комплекты!$I$2:$I$2000,Комплектующие!B265,Комплекты!$O$2:$O$2000)</f>
        <v>0</v>
      </c>
      <c r="G265">
        <f t="shared" si="4"/>
        <v>0</v>
      </c>
    </row>
    <row r="266" spans="1:7" x14ac:dyDescent="0.25">
      <c r="A266" s="2">
        <v>295000</v>
      </c>
      <c r="B266" s="3" t="s">
        <v>266</v>
      </c>
      <c r="C266" s="1">
        <v>23170</v>
      </c>
      <c r="D266">
        <f>SUMIF('Движение комплектующих'!B$2:B$10000,B266,'Движение комплектующих'!C$2:C$10000)</f>
        <v>0</v>
      </c>
      <c r="E266">
        <f>SUMIF('Движение комплектующих'!B$2:B$10000,Комплектующие!B266,'Движение комплектующих'!D$2:D$10000)</f>
        <v>0</v>
      </c>
      <c r="F266">
        <f>SUMIF(Комплекты!$I$2:$I$2000,Комплектующие!B266,Комплекты!$O$2:$O$2000)</f>
        <v>0</v>
      </c>
      <c r="G266">
        <f t="shared" si="4"/>
        <v>0</v>
      </c>
    </row>
    <row r="267" spans="1:7" x14ac:dyDescent="0.25">
      <c r="A267" s="2">
        <v>290460</v>
      </c>
      <c r="B267" s="3" t="s">
        <v>267</v>
      </c>
      <c r="C267" s="1">
        <v>19260</v>
      </c>
      <c r="D267">
        <f>SUMIF('Движение комплектующих'!B$2:B$10000,B267,'Движение комплектующих'!C$2:C$10000)</f>
        <v>0</v>
      </c>
      <c r="E267">
        <f>SUMIF('Движение комплектующих'!B$2:B$10000,Комплектующие!B267,'Движение комплектующих'!D$2:D$10000)</f>
        <v>0</v>
      </c>
      <c r="F267">
        <f>SUMIF(Комплекты!$I$2:$I$2000,Комплектующие!B267,Комплекты!$O$2:$O$2000)</f>
        <v>0</v>
      </c>
      <c r="G267">
        <f t="shared" si="4"/>
        <v>0</v>
      </c>
    </row>
    <row r="268" spans="1:7" x14ac:dyDescent="0.25">
      <c r="A268" s="2">
        <v>340212</v>
      </c>
      <c r="B268" s="3" t="s">
        <v>268</v>
      </c>
      <c r="C268" s="1">
        <v>17000</v>
      </c>
      <c r="D268">
        <f>SUMIF('Движение комплектующих'!B$2:B$10000,B268,'Движение комплектующих'!C$2:C$10000)</f>
        <v>0</v>
      </c>
      <c r="E268">
        <f>SUMIF('Движение комплектующих'!B$2:B$10000,Комплектующие!B268,'Движение комплектующих'!D$2:D$10000)</f>
        <v>0</v>
      </c>
      <c r="F268">
        <f>SUMIF(Комплекты!$I$2:$I$2000,Комплектующие!B268,Комплекты!$O$2:$O$2000)</f>
        <v>0</v>
      </c>
      <c r="G268">
        <f t="shared" si="4"/>
        <v>0</v>
      </c>
    </row>
    <row r="269" spans="1:7" x14ac:dyDescent="0.25">
      <c r="A269" s="2">
        <v>245389</v>
      </c>
      <c r="B269" s="3" t="s">
        <v>269</v>
      </c>
      <c r="C269" s="1">
        <v>11920</v>
      </c>
      <c r="D269">
        <f>SUMIF('Движение комплектующих'!B$2:B$10000,B269,'Движение комплектующих'!C$2:C$10000)</f>
        <v>0</v>
      </c>
      <c r="E269">
        <f>SUMIF('Движение комплектующих'!B$2:B$10000,Комплектующие!B269,'Движение комплектующих'!D$2:D$10000)</f>
        <v>0</v>
      </c>
      <c r="F269">
        <f>SUMIF(Комплекты!$I$2:$I$2000,Комплектующие!B269,Комплекты!$O$2:$O$2000)</f>
        <v>0</v>
      </c>
      <c r="G269">
        <f t="shared" si="4"/>
        <v>0</v>
      </c>
    </row>
    <row r="270" spans="1:7" x14ac:dyDescent="0.25">
      <c r="A270" s="2">
        <v>240099</v>
      </c>
      <c r="B270" s="3" t="s">
        <v>270</v>
      </c>
      <c r="C270" s="1">
        <v>14630</v>
      </c>
      <c r="D270">
        <f>SUMIF('Движение комплектующих'!B$2:B$10000,B270,'Движение комплектующих'!C$2:C$10000)</f>
        <v>0</v>
      </c>
      <c r="E270">
        <f>SUMIF('Движение комплектующих'!B$2:B$10000,Комплектующие!B270,'Движение комплектующих'!D$2:D$10000)</f>
        <v>0</v>
      </c>
      <c r="F270">
        <f>SUMIF(Комплекты!$I$2:$I$2000,Комплектующие!B270,Комплекты!$O$2:$O$2000)</f>
        <v>0</v>
      </c>
      <c r="G270">
        <f t="shared" si="4"/>
        <v>0</v>
      </c>
    </row>
    <row r="271" spans="1:7" x14ac:dyDescent="0.25">
      <c r="A271" s="2">
        <v>213763</v>
      </c>
      <c r="B271" s="3" t="s">
        <v>271</v>
      </c>
      <c r="C271" s="1">
        <v>16590</v>
      </c>
      <c r="D271">
        <f>SUMIF('Движение комплектующих'!B$2:B$10000,B271,'Движение комплектующих'!C$2:C$10000)</f>
        <v>0</v>
      </c>
      <c r="E271">
        <f>SUMIF('Движение комплектующих'!B$2:B$10000,Комплектующие!B271,'Движение комплектующих'!D$2:D$10000)</f>
        <v>0</v>
      </c>
      <c r="F271">
        <f>SUMIF(Комплекты!$I$2:$I$2000,Комплектующие!B271,Комплекты!$O$2:$O$2000)</f>
        <v>0</v>
      </c>
      <c r="G271">
        <f t="shared" si="4"/>
        <v>0</v>
      </c>
    </row>
    <row r="272" spans="1:7" x14ac:dyDescent="0.25">
      <c r="A272" s="2">
        <v>223337</v>
      </c>
      <c r="B272" s="3" t="s">
        <v>272</v>
      </c>
      <c r="C272" s="1">
        <v>27340</v>
      </c>
      <c r="D272">
        <f>SUMIF('Движение комплектующих'!B$2:B$10000,B272,'Движение комплектующих'!C$2:C$10000)</f>
        <v>0</v>
      </c>
      <c r="E272">
        <f>SUMIF('Движение комплектующих'!B$2:B$10000,Комплектующие!B272,'Движение комплектующих'!D$2:D$10000)</f>
        <v>0</v>
      </c>
      <c r="F272">
        <f>SUMIF(Комплекты!$I$2:$I$2000,Комплектующие!B272,Комплекты!$O$2:$O$2000)</f>
        <v>0</v>
      </c>
      <c r="G272">
        <f t="shared" si="4"/>
        <v>0</v>
      </c>
    </row>
    <row r="273" spans="1:7" x14ac:dyDescent="0.25">
      <c r="A273" s="2">
        <v>213764</v>
      </c>
      <c r="B273" s="3" t="s">
        <v>273</v>
      </c>
      <c r="C273" s="1">
        <v>19080</v>
      </c>
      <c r="D273">
        <f>SUMIF('Движение комплектующих'!B$2:B$10000,B273,'Движение комплектующих'!C$2:C$10000)</f>
        <v>0</v>
      </c>
      <c r="E273">
        <f>SUMIF('Движение комплектующих'!B$2:B$10000,Комплектующие!B273,'Движение комплектующих'!D$2:D$10000)</f>
        <v>0</v>
      </c>
      <c r="F273">
        <f>SUMIF(Комплекты!$I$2:$I$2000,Комплектующие!B273,Комплекты!$O$2:$O$2000)</f>
        <v>0</v>
      </c>
      <c r="G273">
        <f t="shared" si="4"/>
        <v>0</v>
      </c>
    </row>
    <row r="274" spans="1:7" x14ac:dyDescent="0.25">
      <c r="A274" s="2">
        <v>213765</v>
      </c>
      <c r="B274" s="3" t="s">
        <v>274</v>
      </c>
      <c r="C274" s="1">
        <v>16890</v>
      </c>
      <c r="D274">
        <f>SUMIF('Движение комплектующих'!B$2:B$10000,B274,'Движение комплектующих'!C$2:C$10000)</f>
        <v>0</v>
      </c>
      <c r="E274">
        <f>SUMIF('Движение комплектующих'!B$2:B$10000,Комплектующие!B274,'Движение комплектующих'!D$2:D$10000)</f>
        <v>0</v>
      </c>
      <c r="F274">
        <f>SUMIF(Комплекты!$I$2:$I$2000,Комплектующие!B274,Комплекты!$O$2:$O$2000)</f>
        <v>0</v>
      </c>
      <c r="G274">
        <f t="shared" si="4"/>
        <v>0</v>
      </c>
    </row>
    <row r="275" spans="1:7" x14ac:dyDescent="0.25">
      <c r="A275" s="2">
        <v>213766</v>
      </c>
      <c r="B275" s="3" t="s">
        <v>275</v>
      </c>
      <c r="C275" s="1">
        <v>20960</v>
      </c>
      <c r="D275">
        <f>SUMIF('Движение комплектующих'!B$2:B$10000,B275,'Движение комплектующих'!C$2:C$10000)</f>
        <v>0</v>
      </c>
      <c r="E275">
        <f>SUMIF('Движение комплектующих'!B$2:B$10000,Комплектующие!B275,'Движение комплектующих'!D$2:D$10000)</f>
        <v>0</v>
      </c>
      <c r="F275">
        <f>SUMIF(Комплекты!$I$2:$I$2000,Комплектующие!B275,Комплекты!$O$2:$O$2000)</f>
        <v>0</v>
      </c>
      <c r="G275">
        <f t="shared" si="4"/>
        <v>0</v>
      </c>
    </row>
    <row r="276" spans="1:7" x14ac:dyDescent="0.25">
      <c r="A276" s="2">
        <v>213769</v>
      </c>
      <c r="B276" s="3" t="s">
        <v>276</v>
      </c>
      <c r="C276" s="1">
        <v>18110</v>
      </c>
      <c r="D276">
        <f>SUMIF('Движение комплектующих'!B$2:B$10000,B276,'Движение комплектующих'!C$2:C$10000)</f>
        <v>0</v>
      </c>
      <c r="E276">
        <f>SUMIF('Движение комплектующих'!B$2:B$10000,Комплектующие!B276,'Движение комплектующих'!D$2:D$10000)</f>
        <v>0</v>
      </c>
      <c r="F276">
        <f>SUMIF(Комплекты!$I$2:$I$2000,Комплектующие!B276,Комплекты!$O$2:$O$2000)</f>
        <v>0</v>
      </c>
      <c r="G276">
        <f t="shared" si="4"/>
        <v>0</v>
      </c>
    </row>
    <row r="277" spans="1:7" x14ac:dyDescent="0.25">
      <c r="A277" s="2">
        <v>247807</v>
      </c>
      <c r="B277" s="3" t="s">
        <v>277</v>
      </c>
      <c r="C277" s="1">
        <v>18090</v>
      </c>
      <c r="D277">
        <f>SUMIF('Движение комплектующих'!B$2:B$10000,B277,'Движение комплектующих'!C$2:C$10000)</f>
        <v>0</v>
      </c>
      <c r="E277">
        <f>SUMIF('Движение комплектующих'!B$2:B$10000,Комплектующие!B277,'Движение комплектующих'!D$2:D$10000)</f>
        <v>0</v>
      </c>
      <c r="F277">
        <f>SUMIF(Комплекты!$I$2:$I$2000,Комплектующие!B277,Комплекты!$O$2:$O$2000)</f>
        <v>0</v>
      </c>
      <c r="G277">
        <f t="shared" si="4"/>
        <v>0</v>
      </c>
    </row>
    <row r="278" spans="1:7" x14ac:dyDescent="0.25">
      <c r="A278" s="2">
        <v>243745</v>
      </c>
      <c r="B278" s="3" t="s">
        <v>278</v>
      </c>
      <c r="C278" s="1">
        <v>13410</v>
      </c>
      <c r="D278">
        <f>SUMIF('Движение комплектующих'!B$2:B$10000,B278,'Движение комплектующих'!C$2:C$10000)</f>
        <v>0</v>
      </c>
      <c r="E278">
        <f>SUMIF('Движение комплектующих'!B$2:B$10000,Комплектующие!B278,'Движение комплектующих'!D$2:D$10000)</f>
        <v>0</v>
      </c>
      <c r="F278">
        <f>SUMIF(Комплекты!$I$2:$I$2000,Комплектующие!B278,Комплекты!$O$2:$O$2000)</f>
        <v>0</v>
      </c>
      <c r="G278">
        <f t="shared" si="4"/>
        <v>0</v>
      </c>
    </row>
    <row r="279" spans="1:7" x14ac:dyDescent="0.25">
      <c r="A279" s="2">
        <v>311470</v>
      </c>
      <c r="B279" s="3" t="s">
        <v>279</v>
      </c>
      <c r="C279" s="1">
        <v>13740</v>
      </c>
      <c r="D279">
        <f>SUMIF('Движение комплектующих'!B$2:B$10000,B279,'Движение комплектующих'!C$2:C$10000)</f>
        <v>0</v>
      </c>
      <c r="E279">
        <f>SUMIF('Движение комплектующих'!B$2:B$10000,Комплектующие!B279,'Движение комплектующих'!D$2:D$10000)</f>
        <v>0</v>
      </c>
      <c r="F279">
        <f>SUMIF(Комплекты!$I$2:$I$2000,Комплектующие!B279,Комплекты!$O$2:$O$2000)</f>
        <v>0</v>
      </c>
      <c r="G279">
        <f t="shared" si="4"/>
        <v>0</v>
      </c>
    </row>
    <row r="280" spans="1:7" x14ac:dyDescent="0.25">
      <c r="A280" s="2">
        <v>242779</v>
      </c>
      <c r="B280" s="3" t="s">
        <v>280</v>
      </c>
      <c r="C280" s="1">
        <v>18580</v>
      </c>
      <c r="D280">
        <f>SUMIF('Движение комплектующих'!B$2:B$10000,B280,'Движение комплектующих'!C$2:C$10000)</f>
        <v>0</v>
      </c>
      <c r="E280">
        <f>SUMIF('Движение комплектующих'!B$2:B$10000,Комплектующие!B280,'Движение комплектующих'!D$2:D$10000)</f>
        <v>0</v>
      </c>
      <c r="F280">
        <f>SUMIF(Комплекты!$I$2:$I$2000,Комплектующие!B280,Комплекты!$O$2:$O$2000)</f>
        <v>0</v>
      </c>
      <c r="G280">
        <f t="shared" si="4"/>
        <v>0</v>
      </c>
    </row>
    <row r="281" spans="1:7" x14ac:dyDescent="0.25">
      <c r="A281" s="2">
        <v>263014</v>
      </c>
      <c r="B281" s="3" t="s">
        <v>281</v>
      </c>
      <c r="C281" s="1">
        <v>29700</v>
      </c>
      <c r="D281">
        <f>SUMIF('Движение комплектующих'!B$2:B$10000,B281,'Движение комплектующих'!C$2:C$10000)</f>
        <v>0</v>
      </c>
      <c r="E281">
        <f>SUMIF('Движение комплектующих'!B$2:B$10000,Комплектующие!B281,'Движение комплектующих'!D$2:D$10000)</f>
        <v>0</v>
      </c>
      <c r="F281">
        <f>SUMIF(Комплекты!$I$2:$I$2000,Комплектующие!B281,Комплекты!$O$2:$O$2000)</f>
        <v>0</v>
      </c>
      <c r="G281">
        <f t="shared" si="4"/>
        <v>0</v>
      </c>
    </row>
    <row r="282" spans="1:7" x14ac:dyDescent="0.25">
      <c r="A282" s="2">
        <v>280659</v>
      </c>
      <c r="B282" s="3" t="s">
        <v>282</v>
      </c>
      <c r="C282" s="1">
        <v>1590</v>
      </c>
      <c r="D282">
        <f>SUMIF('Движение комплектующих'!B$2:B$10000,B282,'Движение комплектующих'!C$2:C$10000)</f>
        <v>0</v>
      </c>
      <c r="E282">
        <f>SUMIF('Движение комплектующих'!B$2:B$10000,Комплектующие!B282,'Движение комплектующих'!D$2:D$10000)</f>
        <v>0</v>
      </c>
      <c r="F282">
        <f>SUMIF(Комплекты!$I$2:$I$2000,Комплектующие!B282,Комплекты!$O$2:$O$2000)</f>
        <v>0</v>
      </c>
      <c r="G282">
        <f t="shared" si="4"/>
        <v>0</v>
      </c>
    </row>
    <row r="283" spans="1:7" x14ac:dyDescent="0.25">
      <c r="A283" s="2">
        <v>285713</v>
      </c>
      <c r="B283" s="3" t="s">
        <v>283</v>
      </c>
      <c r="C283" s="1">
        <v>1590</v>
      </c>
      <c r="D283">
        <f>SUMIF('Движение комплектующих'!B$2:B$10000,B283,'Движение комплектующих'!C$2:C$10000)</f>
        <v>0</v>
      </c>
      <c r="E283">
        <f>SUMIF('Движение комплектующих'!B$2:B$10000,Комплектующие!B283,'Движение комплектующих'!D$2:D$10000)</f>
        <v>0</v>
      </c>
      <c r="F283">
        <f>SUMIF(Комплекты!$I$2:$I$2000,Комплектующие!B283,Комплекты!$O$2:$O$2000)</f>
        <v>0</v>
      </c>
      <c r="G283">
        <f t="shared" si="4"/>
        <v>0</v>
      </c>
    </row>
    <row r="284" spans="1:7" x14ac:dyDescent="0.25">
      <c r="A284" s="2">
        <v>333416</v>
      </c>
      <c r="B284" s="3" t="s">
        <v>284</v>
      </c>
      <c r="C284" s="1">
        <v>2230</v>
      </c>
      <c r="D284">
        <f>SUMIF('Движение комплектующих'!B$2:B$10000,B284,'Движение комплектующих'!C$2:C$10000)</f>
        <v>0</v>
      </c>
      <c r="E284">
        <f>SUMIF('Движение комплектующих'!B$2:B$10000,Комплектующие!B284,'Движение комплектующих'!D$2:D$10000)</f>
        <v>0</v>
      </c>
      <c r="F284">
        <f>SUMIF(Комплекты!$I$2:$I$2000,Комплектующие!B284,Комплекты!$O$2:$O$2000)</f>
        <v>0</v>
      </c>
      <c r="G284">
        <f t="shared" si="4"/>
        <v>0</v>
      </c>
    </row>
    <row r="285" spans="1:7" x14ac:dyDescent="0.25">
      <c r="A285" s="2">
        <v>317020</v>
      </c>
      <c r="B285" s="3" t="s">
        <v>285</v>
      </c>
      <c r="C285" s="1">
        <v>2920</v>
      </c>
      <c r="D285">
        <f>SUMIF('Движение комплектующих'!B$2:B$10000,B285,'Движение комплектующих'!C$2:C$10000)</f>
        <v>0</v>
      </c>
      <c r="E285">
        <f>SUMIF('Движение комплектующих'!B$2:B$10000,Комплектующие!B285,'Движение комплектующих'!D$2:D$10000)</f>
        <v>0</v>
      </c>
      <c r="F285">
        <f>SUMIF(Комплекты!$I$2:$I$2000,Комплектующие!B285,Комплекты!$O$2:$O$2000)</f>
        <v>0</v>
      </c>
      <c r="G285">
        <f t="shared" si="4"/>
        <v>0</v>
      </c>
    </row>
    <row r="286" spans="1:7" x14ac:dyDescent="0.25">
      <c r="A286" s="2">
        <v>360797</v>
      </c>
      <c r="B286" s="3" t="s">
        <v>286</v>
      </c>
      <c r="C286" s="1">
        <v>1570</v>
      </c>
      <c r="D286">
        <f>SUMIF('Движение комплектующих'!B$2:B$10000,B286,'Движение комплектующих'!C$2:C$10000)</f>
        <v>0</v>
      </c>
      <c r="E286">
        <f>SUMIF('Движение комплектующих'!B$2:B$10000,Комплектующие!B286,'Движение комплектующих'!D$2:D$10000)</f>
        <v>0</v>
      </c>
      <c r="F286">
        <f>SUMIF(Комплекты!$I$2:$I$2000,Комплектующие!B286,Комплекты!$O$2:$O$2000)</f>
        <v>0</v>
      </c>
      <c r="G286">
        <f t="shared" si="4"/>
        <v>0</v>
      </c>
    </row>
    <row r="287" spans="1:7" x14ac:dyDescent="0.25">
      <c r="A287" s="2">
        <v>355542</v>
      </c>
      <c r="B287" s="3" t="s">
        <v>287</v>
      </c>
      <c r="C287" s="1">
        <v>5170</v>
      </c>
      <c r="D287">
        <f>SUMIF('Движение комплектующих'!B$2:B$10000,B287,'Движение комплектующих'!C$2:C$10000)</f>
        <v>0</v>
      </c>
      <c r="E287">
        <f>SUMIF('Движение комплектующих'!B$2:B$10000,Комплектующие!B287,'Движение комплектующих'!D$2:D$10000)</f>
        <v>0</v>
      </c>
      <c r="F287">
        <f>SUMIF(Комплекты!$I$2:$I$2000,Комплектующие!B287,Комплекты!$O$2:$O$2000)</f>
        <v>0</v>
      </c>
      <c r="G287">
        <f t="shared" si="4"/>
        <v>0</v>
      </c>
    </row>
    <row r="288" spans="1:7" x14ac:dyDescent="0.25">
      <c r="A288" s="2">
        <v>186124</v>
      </c>
      <c r="B288" s="3" t="s">
        <v>288</v>
      </c>
      <c r="C288" s="1">
        <v>3510</v>
      </c>
      <c r="D288">
        <f>SUMIF('Движение комплектующих'!B$2:B$10000,B288,'Движение комплектующих'!C$2:C$10000)</f>
        <v>0</v>
      </c>
      <c r="E288">
        <f>SUMIF('Движение комплектующих'!B$2:B$10000,Комплектующие!B288,'Движение комплектующих'!D$2:D$10000)</f>
        <v>0</v>
      </c>
      <c r="F288">
        <f>SUMIF(Комплекты!$I$2:$I$2000,Комплектующие!B288,Комплекты!$O$2:$O$2000)</f>
        <v>0</v>
      </c>
      <c r="G288">
        <f t="shared" si="4"/>
        <v>0</v>
      </c>
    </row>
    <row r="289" spans="1:7" x14ac:dyDescent="0.25">
      <c r="A289" s="2">
        <v>188007</v>
      </c>
      <c r="B289" s="3" t="s">
        <v>289</v>
      </c>
      <c r="C289" s="1">
        <v>3510</v>
      </c>
      <c r="D289">
        <f>SUMIF('Движение комплектующих'!B$2:B$10000,B289,'Движение комплектующих'!C$2:C$10000)</f>
        <v>0</v>
      </c>
      <c r="E289">
        <f>SUMIF('Движение комплектующих'!B$2:B$10000,Комплектующие!B289,'Движение комплектующих'!D$2:D$10000)</f>
        <v>0</v>
      </c>
      <c r="F289">
        <f>SUMIF(Комплекты!$I$2:$I$2000,Комплектующие!B289,Комплекты!$O$2:$O$2000)</f>
        <v>0</v>
      </c>
      <c r="G289">
        <f t="shared" si="4"/>
        <v>0</v>
      </c>
    </row>
    <row r="290" spans="1:7" x14ac:dyDescent="0.25">
      <c r="A290" s="2">
        <v>355544</v>
      </c>
      <c r="B290" s="3" t="s">
        <v>290</v>
      </c>
      <c r="C290" s="1">
        <v>3800</v>
      </c>
      <c r="D290">
        <f>SUMIF('Движение комплектующих'!B$2:B$10000,B290,'Движение комплектующих'!C$2:C$10000)</f>
        <v>0</v>
      </c>
      <c r="E290">
        <f>SUMIF('Движение комплектующих'!B$2:B$10000,Комплектующие!B290,'Движение комплектующих'!D$2:D$10000)</f>
        <v>0</v>
      </c>
      <c r="F290">
        <f>SUMIF(Комплекты!$I$2:$I$2000,Комплектующие!B290,Комплекты!$O$2:$O$2000)</f>
        <v>0</v>
      </c>
      <c r="G290">
        <f t="shared" si="4"/>
        <v>0</v>
      </c>
    </row>
    <row r="291" spans="1:7" x14ac:dyDescent="0.25">
      <c r="A291" s="2">
        <v>355118</v>
      </c>
      <c r="B291" s="3" t="s">
        <v>291</v>
      </c>
      <c r="C291" s="1">
        <v>5520</v>
      </c>
      <c r="D291">
        <f>SUMIF('Движение комплектующих'!B$2:B$10000,B291,'Движение комплектующих'!C$2:C$10000)</f>
        <v>0</v>
      </c>
      <c r="E291">
        <f>SUMIF('Движение комплектующих'!B$2:B$10000,Комплектующие!B291,'Движение комплектующих'!D$2:D$10000)</f>
        <v>0</v>
      </c>
      <c r="F291">
        <f>SUMIF(Комплекты!$I$2:$I$2000,Комплектующие!B291,Комплекты!$O$2:$O$2000)</f>
        <v>0</v>
      </c>
      <c r="G291">
        <f t="shared" si="4"/>
        <v>0</v>
      </c>
    </row>
    <row r="292" spans="1:7" x14ac:dyDescent="0.25">
      <c r="A292" s="2">
        <v>284050</v>
      </c>
      <c r="B292" s="3" t="s">
        <v>292</v>
      </c>
      <c r="C292" s="1">
        <v>3540</v>
      </c>
      <c r="D292">
        <f>SUMIF('Движение комплектующих'!B$2:B$10000,B292,'Движение комплектующих'!C$2:C$10000)</f>
        <v>0</v>
      </c>
      <c r="E292">
        <f>SUMIF('Движение комплектующих'!B$2:B$10000,Комплектующие!B292,'Движение комплектующих'!D$2:D$10000)</f>
        <v>0</v>
      </c>
      <c r="F292">
        <f>SUMIF(Комплекты!$I$2:$I$2000,Комплектующие!B292,Комплекты!$O$2:$O$2000)</f>
        <v>0</v>
      </c>
      <c r="G292">
        <f t="shared" si="4"/>
        <v>0</v>
      </c>
    </row>
    <row r="293" spans="1:7" x14ac:dyDescent="0.25">
      <c r="A293" s="2">
        <v>187909</v>
      </c>
      <c r="B293" s="3" t="s">
        <v>293</v>
      </c>
      <c r="C293" s="1">
        <v>3670</v>
      </c>
      <c r="D293">
        <f>SUMIF('Движение комплектующих'!B$2:B$10000,B293,'Движение комплектующих'!C$2:C$10000)</f>
        <v>0</v>
      </c>
      <c r="E293">
        <f>SUMIF('Движение комплектующих'!B$2:B$10000,Комплектующие!B293,'Движение комплектующих'!D$2:D$10000)</f>
        <v>0</v>
      </c>
      <c r="F293">
        <f>SUMIF(Комплекты!$I$2:$I$2000,Комплектующие!B293,Комплекты!$O$2:$O$2000)</f>
        <v>0</v>
      </c>
      <c r="G293">
        <f t="shared" si="4"/>
        <v>0</v>
      </c>
    </row>
    <row r="294" spans="1:7" x14ac:dyDescent="0.25">
      <c r="A294" s="2">
        <v>199530</v>
      </c>
      <c r="B294" s="3" t="s">
        <v>294</v>
      </c>
      <c r="C294" s="1">
        <v>3670</v>
      </c>
      <c r="D294">
        <f>SUMIF('Движение комплектующих'!B$2:B$10000,B294,'Движение комплектующих'!C$2:C$10000)</f>
        <v>0</v>
      </c>
      <c r="E294">
        <f>SUMIF('Движение комплектующих'!B$2:B$10000,Комплектующие!B294,'Движение комплектующих'!D$2:D$10000)</f>
        <v>0</v>
      </c>
      <c r="F294">
        <f>SUMIF(Комплекты!$I$2:$I$2000,Комплектующие!B294,Комплекты!$O$2:$O$2000)</f>
        <v>0</v>
      </c>
      <c r="G294">
        <f t="shared" si="4"/>
        <v>0</v>
      </c>
    </row>
    <row r="295" spans="1:7" x14ac:dyDescent="0.25">
      <c r="A295" s="2">
        <v>246991</v>
      </c>
      <c r="B295" s="3" t="s">
        <v>295</v>
      </c>
      <c r="C295" s="1">
        <v>3540</v>
      </c>
      <c r="D295">
        <f>SUMIF('Движение комплектующих'!B$2:B$10000,B295,'Движение комплектующих'!C$2:C$10000)</f>
        <v>0</v>
      </c>
      <c r="E295">
        <f>SUMIF('Движение комплектующих'!B$2:B$10000,Комплектующие!B295,'Движение комплектующих'!D$2:D$10000)</f>
        <v>0</v>
      </c>
      <c r="F295">
        <f>SUMIF(Комплекты!$I$2:$I$2000,Комплектующие!B295,Комплекты!$O$2:$O$2000)</f>
        <v>0</v>
      </c>
      <c r="G295">
        <f t="shared" si="4"/>
        <v>0</v>
      </c>
    </row>
    <row r="296" spans="1:7" x14ac:dyDescent="0.25">
      <c r="A296" s="2">
        <v>187917</v>
      </c>
      <c r="B296" s="3" t="s">
        <v>296</v>
      </c>
      <c r="C296" s="1">
        <v>1230</v>
      </c>
      <c r="D296">
        <f>SUMIF('Движение комплектующих'!B$2:B$10000,B296,'Движение комплектующих'!C$2:C$10000)</f>
        <v>0</v>
      </c>
      <c r="E296">
        <f>SUMIF('Движение комплектующих'!B$2:B$10000,Комплектующие!B296,'Движение комплектующих'!D$2:D$10000)</f>
        <v>0</v>
      </c>
      <c r="F296">
        <f>SUMIF(Комплекты!$I$2:$I$2000,Комплектующие!B296,Комплекты!$O$2:$O$2000)</f>
        <v>0</v>
      </c>
      <c r="G296">
        <f t="shared" si="4"/>
        <v>0</v>
      </c>
    </row>
    <row r="297" spans="1:7" x14ac:dyDescent="0.25">
      <c r="A297" s="2">
        <v>187918</v>
      </c>
      <c r="B297" s="3" t="s">
        <v>297</v>
      </c>
      <c r="C297" s="1">
        <v>1350</v>
      </c>
      <c r="D297">
        <f>SUMIF('Движение комплектующих'!B$2:B$10000,B297,'Движение комплектующих'!C$2:C$10000)</f>
        <v>0</v>
      </c>
      <c r="E297">
        <f>SUMIF('Движение комплектующих'!B$2:B$10000,Комплектующие!B297,'Движение комплектующих'!D$2:D$10000)</f>
        <v>0</v>
      </c>
      <c r="F297">
        <f>SUMIF(Комплекты!$I$2:$I$2000,Комплектующие!B297,Комплекты!$O$2:$O$2000)</f>
        <v>0</v>
      </c>
      <c r="G297">
        <f t="shared" si="4"/>
        <v>0</v>
      </c>
    </row>
    <row r="298" spans="1:7" x14ac:dyDescent="0.25">
      <c r="A298" s="2">
        <v>188729</v>
      </c>
      <c r="B298" s="3" t="s">
        <v>298</v>
      </c>
      <c r="C298" s="1">
        <v>1350</v>
      </c>
      <c r="D298">
        <f>SUMIF('Движение комплектующих'!B$2:B$10000,B298,'Движение комплектующих'!C$2:C$10000)</f>
        <v>0</v>
      </c>
      <c r="E298">
        <f>SUMIF('Движение комплектующих'!B$2:B$10000,Комплектующие!B298,'Движение комплектующих'!D$2:D$10000)</f>
        <v>0</v>
      </c>
      <c r="F298">
        <f>SUMIF(Комплекты!$I$2:$I$2000,Комплектующие!B298,Комплекты!$O$2:$O$2000)</f>
        <v>0</v>
      </c>
      <c r="G298">
        <f t="shared" si="4"/>
        <v>0</v>
      </c>
    </row>
    <row r="299" spans="1:7" x14ac:dyDescent="0.25">
      <c r="A299" s="2">
        <v>188730</v>
      </c>
      <c r="B299" s="3" t="s">
        <v>299</v>
      </c>
      <c r="C299" s="1">
        <v>1290</v>
      </c>
      <c r="D299">
        <f>SUMIF('Движение комплектующих'!B$2:B$10000,B299,'Движение комплектующих'!C$2:C$10000)</f>
        <v>0</v>
      </c>
      <c r="E299">
        <f>SUMIF('Движение комплектующих'!B$2:B$10000,Комплектующие!B299,'Движение комплектующих'!D$2:D$10000)</f>
        <v>0</v>
      </c>
      <c r="F299">
        <f>SUMIF(Комплекты!$I$2:$I$2000,Комплектующие!B299,Комплекты!$O$2:$O$2000)</f>
        <v>0</v>
      </c>
      <c r="G299">
        <f t="shared" si="4"/>
        <v>0</v>
      </c>
    </row>
    <row r="300" spans="1:7" x14ac:dyDescent="0.25">
      <c r="A300" s="2">
        <v>364119</v>
      </c>
      <c r="B300" s="3" t="s">
        <v>300</v>
      </c>
      <c r="C300" s="1">
        <v>1870</v>
      </c>
      <c r="D300">
        <f>SUMIF('Движение комплектующих'!B$2:B$10000,B300,'Движение комплектующих'!C$2:C$10000)</f>
        <v>0</v>
      </c>
      <c r="E300">
        <f>SUMIF('Движение комплектующих'!B$2:B$10000,Комплектующие!B300,'Движение комплектующих'!D$2:D$10000)</f>
        <v>0</v>
      </c>
      <c r="F300">
        <f>SUMIF(Комплекты!$I$2:$I$2000,Комплектующие!B300,Комплекты!$O$2:$O$2000)</f>
        <v>0</v>
      </c>
      <c r="G300">
        <f t="shared" si="4"/>
        <v>0</v>
      </c>
    </row>
    <row r="301" spans="1:7" x14ac:dyDescent="0.25">
      <c r="A301" s="2">
        <v>360361</v>
      </c>
      <c r="B301" s="3" t="s">
        <v>301</v>
      </c>
      <c r="C301" s="1">
        <v>1700</v>
      </c>
      <c r="D301">
        <f>SUMIF('Движение комплектующих'!B$2:B$10000,B301,'Движение комплектующих'!C$2:C$10000)</f>
        <v>0</v>
      </c>
      <c r="E301">
        <f>SUMIF('Движение комплектующих'!B$2:B$10000,Комплектующие!B301,'Движение комплектующих'!D$2:D$10000)</f>
        <v>0</v>
      </c>
      <c r="F301">
        <f>SUMIF(Комплекты!$I$2:$I$2000,Комплектующие!B301,Комплекты!$O$2:$O$2000)</f>
        <v>0</v>
      </c>
      <c r="G301">
        <f t="shared" si="4"/>
        <v>0</v>
      </c>
    </row>
    <row r="302" spans="1:7" x14ac:dyDescent="0.25">
      <c r="A302" s="2">
        <v>362541</v>
      </c>
      <c r="B302" s="3" t="s">
        <v>302</v>
      </c>
      <c r="C302" s="1">
        <v>2910</v>
      </c>
      <c r="D302">
        <f>SUMIF('Движение комплектующих'!B$2:B$10000,B302,'Движение комплектующих'!C$2:C$10000)</f>
        <v>0</v>
      </c>
      <c r="E302">
        <f>SUMIF('Движение комплектующих'!B$2:B$10000,Комплектующие!B302,'Движение комплектующих'!D$2:D$10000)</f>
        <v>0</v>
      </c>
      <c r="F302">
        <f>SUMIF(Комплекты!$I$2:$I$2000,Комплектующие!B302,Комплекты!$O$2:$O$2000)</f>
        <v>0</v>
      </c>
      <c r="G302">
        <f t="shared" si="4"/>
        <v>0</v>
      </c>
    </row>
    <row r="303" spans="1:7" x14ac:dyDescent="0.25">
      <c r="A303" s="2">
        <v>362543</v>
      </c>
      <c r="B303" s="3" t="s">
        <v>303</v>
      </c>
      <c r="C303" s="1">
        <v>2810</v>
      </c>
      <c r="D303">
        <f>SUMIF('Движение комплектующих'!B$2:B$10000,B303,'Движение комплектующих'!C$2:C$10000)</f>
        <v>0</v>
      </c>
      <c r="E303">
        <f>SUMIF('Движение комплектующих'!B$2:B$10000,Комплектующие!B303,'Движение комплектующих'!D$2:D$10000)</f>
        <v>0</v>
      </c>
      <c r="F303">
        <f>SUMIF(Комплекты!$I$2:$I$2000,Комплектующие!B303,Комплекты!$O$2:$O$2000)</f>
        <v>0</v>
      </c>
      <c r="G303">
        <f t="shared" si="4"/>
        <v>0</v>
      </c>
    </row>
    <row r="304" spans="1:7" x14ac:dyDescent="0.25">
      <c r="A304" s="2">
        <v>277510</v>
      </c>
      <c r="B304" s="3" t="s">
        <v>304</v>
      </c>
      <c r="C304" s="1">
        <v>4200</v>
      </c>
      <c r="D304">
        <f>SUMIF('Движение комплектующих'!B$2:B$10000,B304,'Движение комплектующих'!C$2:C$10000)</f>
        <v>0</v>
      </c>
      <c r="E304">
        <f>SUMIF('Движение комплектующих'!B$2:B$10000,Комплектующие!B304,'Движение комплектующих'!D$2:D$10000)</f>
        <v>0</v>
      </c>
      <c r="F304">
        <f>SUMIF(Комплекты!$I$2:$I$2000,Комплектующие!B304,Комплекты!$O$2:$O$2000)</f>
        <v>0</v>
      </c>
      <c r="G304">
        <f t="shared" si="4"/>
        <v>0</v>
      </c>
    </row>
    <row r="305" spans="1:7" x14ac:dyDescent="0.25">
      <c r="A305" s="2">
        <v>277511</v>
      </c>
      <c r="B305" s="3" t="s">
        <v>305</v>
      </c>
      <c r="C305" s="1">
        <v>4200</v>
      </c>
      <c r="D305">
        <f>SUMIF('Движение комплектующих'!B$2:B$10000,B305,'Движение комплектующих'!C$2:C$10000)</f>
        <v>0</v>
      </c>
      <c r="E305">
        <f>SUMIF('Движение комплектующих'!B$2:B$10000,Комплектующие!B305,'Движение комплектующих'!D$2:D$10000)</f>
        <v>0</v>
      </c>
      <c r="F305">
        <f>SUMIF(Комплекты!$I$2:$I$2000,Комплектующие!B305,Комплекты!$O$2:$O$2000)</f>
        <v>0</v>
      </c>
      <c r="G305">
        <f t="shared" si="4"/>
        <v>0</v>
      </c>
    </row>
    <row r="306" spans="1:7" x14ac:dyDescent="0.25">
      <c r="A306" s="2">
        <v>246992</v>
      </c>
      <c r="B306" s="3" t="s">
        <v>306</v>
      </c>
      <c r="C306" s="1">
        <v>6730</v>
      </c>
      <c r="D306">
        <f>SUMIF('Движение комплектующих'!B$2:B$10000,B306,'Движение комплектующих'!C$2:C$10000)</f>
        <v>0</v>
      </c>
      <c r="E306">
        <f>SUMIF('Движение комплектующих'!B$2:B$10000,Комплектующие!B306,'Движение комплектующих'!D$2:D$10000)</f>
        <v>0</v>
      </c>
      <c r="F306">
        <f>SUMIF(Комплекты!$I$2:$I$2000,Комплектующие!B306,Комплекты!$O$2:$O$2000)</f>
        <v>0</v>
      </c>
      <c r="G306">
        <f t="shared" si="4"/>
        <v>0</v>
      </c>
    </row>
    <row r="307" spans="1:7" x14ac:dyDescent="0.25">
      <c r="A307" s="2">
        <v>283299</v>
      </c>
      <c r="B307" s="3" t="s">
        <v>307</v>
      </c>
      <c r="C307" s="1">
        <v>1340</v>
      </c>
      <c r="D307">
        <f>SUMIF('Движение комплектующих'!B$2:B$10000,B307,'Движение комплектующих'!C$2:C$10000)</f>
        <v>0</v>
      </c>
      <c r="E307">
        <f>SUMIF('Движение комплектующих'!B$2:B$10000,Комплектующие!B307,'Движение комплектующих'!D$2:D$10000)</f>
        <v>0</v>
      </c>
      <c r="F307">
        <f>SUMIF(Комплекты!$I$2:$I$2000,Комплектующие!B307,Комплекты!$O$2:$O$2000)</f>
        <v>0</v>
      </c>
      <c r="G307">
        <f t="shared" si="4"/>
        <v>0</v>
      </c>
    </row>
    <row r="308" spans="1:7" x14ac:dyDescent="0.25">
      <c r="A308" s="2">
        <v>300259</v>
      </c>
      <c r="B308" s="3" t="s">
        <v>308</v>
      </c>
      <c r="C308" s="1">
        <v>1080</v>
      </c>
      <c r="D308">
        <f>SUMIF('Движение комплектующих'!B$2:B$10000,B308,'Движение комплектующих'!C$2:C$10000)</f>
        <v>0</v>
      </c>
      <c r="E308">
        <f>SUMIF('Движение комплектующих'!B$2:B$10000,Комплектующие!B308,'Движение комплектующих'!D$2:D$10000)</f>
        <v>0</v>
      </c>
      <c r="F308">
        <f>SUMIF(Комплекты!$I$2:$I$2000,Комплектующие!B308,Комплекты!$O$2:$O$2000)</f>
        <v>0</v>
      </c>
      <c r="G308">
        <f t="shared" si="4"/>
        <v>0</v>
      </c>
    </row>
    <row r="309" spans="1:7" x14ac:dyDescent="0.25">
      <c r="A309" s="2">
        <v>283300</v>
      </c>
      <c r="B309" s="3" t="s">
        <v>309</v>
      </c>
      <c r="C309" s="1">
        <v>1030</v>
      </c>
      <c r="D309">
        <f>SUMIF('Движение комплектующих'!B$2:B$10000,B309,'Движение комплектующих'!C$2:C$10000)</f>
        <v>0</v>
      </c>
      <c r="E309">
        <f>SUMIF('Движение комплектующих'!B$2:B$10000,Комплектующие!B309,'Движение комплектующих'!D$2:D$10000)</f>
        <v>0</v>
      </c>
      <c r="F309">
        <f>SUMIF(Комплекты!$I$2:$I$2000,Комплектующие!B309,Комплекты!$O$2:$O$2000)</f>
        <v>0</v>
      </c>
      <c r="G309">
        <f t="shared" si="4"/>
        <v>0</v>
      </c>
    </row>
    <row r="310" spans="1:7" x14ac:dyDescent="0.25">
      <c r="A310" s="2">
        <v>310697</v>
      </c>
      <c r="B310" s="3" t="s">
        <v>310</v>
      </c>
      <c r="C310" s="1">
        <v>1610</v>
      </c>
      <c r="D310">
        <f>SUMIF('Движение комплектующих'!B$2:B$10000,B310,'Движение комплектующих'!C$2:C$10000)</f>
        <v>0</v>
      </c>
      <c r="E310">
        <f>SUMIF('Движение комплектующих'!B$2:B$10000,Комплектующие!B310,'Движение комплектующих'!D$2:D$10000)</f>
        <v>0</v>
      </c>
      <c r="F310">
        <f>SUMIF(Комплекты!$I$2:$I$2000,Комплектующие!B310,Комплекты!$O$2:$O$2000)</f>
        <v>0</v>
      </c>
      <c r="G310">
        <f t="shared" si="4"/>
        <v>0</v>
      </c>
    </row>
    <row r="311" spans="1:7" x14ac:dyDescent="0.25">
      <c r="A311" s="2">
        <v>280923</v>
      </c>
      <c r="B311" s="3" t="s">
        <v>311</v>
      </c>
      <c r="C311" s="1">
        <v>4790</v>
      </c>
      <c r="D311">
        <f>SUMIF('Движение комплектующих'!B$2:B$10000,B311,'Движение комплектующих'!C$2:C$10000)</f>
        <v>0</v>
      </c>
      <c r="E311">
        <f>SUMIF('Движение комплектующих'!B$2:B$10000,Комплектующие!B311,'Движение комплектующих'!D$2:D$10000)</f>
        <v>0</v>
      </c>
      <c r="F311">
        <f>SUMIF(Комплекты!$I$2:$I$2000,Комплектующие!B311,Комплекты!$O$2:$O$2000)</f>
        <v>0</v>
      </c>
      <c r="G311">
        <f t="shared" si="4"/>
        <v>0</v>
      </c>
    </row>
    <row r="312" spans="1:7" x14ac:dyDescent="0.25">
      <c r="A312" s="2">
        <v>261274</v>
      </c>
      <c r="B312" s="3" t="s">
        <v>312</v>
      </c>
      <c r="C312" s="1">
        <v>3230</v>
      </c>
      <c r="D312">
        <f>SUMIF('Движение комплектующих'!B$2:B$10000,B312,'Движение комплектующих'!C$2:C$10000)</f>
        <v>0</v>
      </c>
      <c r="E312">
        <f>SUMIF('Движение комплектующих'!B$2:B$10000,Комплектующие!B312,'Движение комплектующих'!D$2:D$10000)</f>
        <v>0</v>
      </c>
      <c r="F312">
        <f>SUMIF(Комплекты!$I$2:$I$2000,Комплектующие!B312,Комплекты!$O$2:$O$2000)</f>
        <v>0</v>
      </c>
      <c r="G312">
        <f t="shared" si="4"/>
        <v>0</v>
      </c>
    </row>
    <row r="313" spans="1:7" x14ac:dyDescent="0.25">
      <c r="A313" s="2">
        <v>280924</v>
      </c>
      <c r="B313" s="3" t="s">
        <v>313</v>
      </c>
      <c r="C313" s="1">
        <v>3230</v>
      </c>
      <c r="D313">
        <f>SUMIF('Движение комплектующих'!B$2:B$10000,B313,'Движение комплектующих'!C$2:C$10000)</f>
        <v>0</v>
      </c>
      <c r="E313">
        <f>SUMIF('Движение комплектующих'!B$2:B$10000,Комплектующие!B313,'Движение комплектующих'!D$2:D$10000)</f>
        <v>0</v>
      </c>
      <c r="F313">
        <f>SUMIF(Комплекты!$I$2:$I$2000,Комплектующие!B313,Комплекты!$O$2:$O$2000)</f>
        <v>0</v>
      </c>
      <c r="G313">
        <f t="shared" si="4"/>
        <v>0</v>
      </c>
    </row>
    <row r="314" spans="1:7" x14ac:dyDescent="0.25">
      <c r="A314" s="2">
        <v>283052</v>
      </c>
      <c r="B314" s="3" t="s">
        <v>314</v>
      </c>
      <c r="C314" s="1">
        <v>3120</v>
      </c>
      <c r="D314">
        <f>SUMIF('Движение комплектующих'!B$2:B$10000,B314,'Движение комплектующих'!C$2:C$10000)</f>
        <v>0</v>
      </c>
      <c r="E314">
        <f>SUMIF('Движение комплектующих'!B$2:B$10000,Комплектующие!B314,'Движение комплектующих'!D$2:D$10000)</f>
        <v>0</v>
      </c>
      <c r="F314">
        <f>SUMIF(Комплекты!$I$2:$I$2000,Комплектующие!B314,Комплекты!$O$2:$O$2000)</f>
        <v>0</v>
      </c>
      <c r="G314">
        <f t="shared" si="4"/>
        <v>0</v>
      </c>
    </row>
    <row r="315" spans="1:7" x14ac:dyDescent="0.25">
      <c r="A315" s="2">
        <v>280925</v>
      </c>
      <c r="B315" s="3" t="s">
        <v>315</v>
      </c>
      <c r="C315" s="1">
        <v>4500</v>
      </c>
      <c r="D315">
        <f>SUMIF('Движение комплектующих'!B$2:B$10000,B315,'Движение комплектующих'!C$2:C$10000)</f>
        <v>0</v>
      </c>
      <c r="E315">
        <f>SUMIF('Движение комплектующих'!B$2:B$10000,Комплектующие!B315,'Движение комплектующих'!D$2:D$10000)</f>
        <v>0</v>
      </c>
      <c r="F315">
        <f>SUMIF(Комплекты!$I$2:$I$2000,Комплектующие!B315,Комплекты!$O$2:$O$2000)</f>
        <v>0</v>
      </c>
      <c r="G315">
        <f t="shared" si="4"/>
        <v>0</v>
      </c>
    </row>
    <row r="316" spans="1:7" x14ac:dyDescent="0.25">
      <c r="A316" s="2">
        <v>275942</v>
      </c>
      <c r="B316" s="3" t="s">
        <v>316</v>
      </c>
      <c r="C316" s="1">
        <v>5130</v>
      </c>
      <c r="D316">
        <f>SUMIF('Движение комплектующих'!B$2:B$10000,B316,'Движение комплектующих'!C$2:C$10000)</f>
        <v>0</v>
      </c>
      <c r="E316">
        <f>SUMIF('Движение комплектующих'!B$2:B$10000,Комплектующие!B316,'Движение комплектующих'!D$2:D$10000)</f>
        <v>0</v>
      </c>
      <c r="F316">
        <f>SUMIF(Комплекты!$I$2:$I$2000,Комплектующие!B316,Комплекты!$O$2:$O$2000)</f>
        <v>0</v>
      </c>
      <c r="G316">
        <f t="shared" si="4"/>
        <v>0</v>
      </c>
    </row>
    <row r="317" spans="1:7" x14ac:dyDescent="0.25">
      <c r="A317" s="2">
        <v>275943</v>
      </c>
      <c r="B317" s="3" t="s">
        <v>317</v>
      </c>
      <c r="C317" s="1">
        <v>8800</v>
      </c>
      <c r="D317">
        <f>SUMIF('Движение комплектующих'!B$2:B$10000,B317,'Движение комплектующих'!C$2:C$10000)</f>
        <v>0</v>
      </c>
      <c r="E317">
        <f>SUMIF('Движение комплектующих'!B$2:B$10000,Комплектующие!B317,'Движение комплектующих'!D$2:D$10000)</f>
        <v>0</v>
      </c>
      <c r="F317">
        <f>SUMIF(Комплекты!$I$2:$I$2000,Комплектующие!B317,Комплекты!$O$2:$O$2000)</f>
        <v>0</v>
      </c>
      <c r="G317">
        <f t="shared" si="4"/>
        <v>0</v>
      </c>
    </row>
    <row r="318" spans="1:7" x14ac:dyDescent="0.25">
      <c r="A318" s="2">
        <v>280692</v>
      </c>
      <c r="B318" s="3" t="s">
        <v>318</v>
      </c>
      <c r="C318" s="1">
        <v>3670</v>
      </c>
      <c r="D318">
        <f>SUMIF('Движение комплектующих'!B$2:B$10000,B318,'Движение комплектующих'!C$2:C$10000)</f>
        <v>0</v>
      </c>
      <c r="E318">
        <f>SUMIF('Движение комплектующих'!B$2:B$10000,Комплектующие!B318,'Движение комплектующих'!D$2:D$10000)</f>
        <v>0</v>
      </c>
      <c r="F318">
        <f>SUMIF(Комплекты!$I$2:$I$2000,Комплектующие!B318,Комплекты!$O$2:$O$2000)</f>
        <v>0</v>
      </c>
      <c r="G318">
        <f t="shared" si="4"/>
        <v>0</v>
      </c>
    </row>
    <row r="319" spans="1:7" x14ac:dyDescent="0.25">
      <c r="A319" s="2">
        <v>280693</v>
      </c>
      <c r="B319" s="3" t="s">
        <v>319</v>
      </c>
      <c r="C319" s="1">
        <v>3670</v>
      </c>
      <c r="D319">
        <f>SUMIF('Движение комплектующих'!B$2:B$10000,B319,'Движение комплектующих'!C$2:C$10000)</f>
        <v>0</v>
      </c>
      <c r="E319">
        <f>SUMIF('Движение комплектующих'!B$2:B$10000,Комплектующие!B319,'Движение комплектующих'!D$2:D$10000)</f>
        <v>0</v>
      </c>
      <c r="F319">
        <f>SUMIF(Комплекты!$I$2:$I$2000,Комплектующие!B319,Комплекты!$O$2:$O$2000)</f>
        <v>0</v>
      </c>
      <c r="G319">
        <f t="shared" si="4"/>
        <v>0</v>
      </c>
    </row>
    <row r="320" spans="1:7" x14ac:dyDescent="0.25">
      <c r="A320" s="2">
        <v>342016</v>
      </c>
      <c r="B320" s="3" t="s">
        <v>320</v>
      </c>
      <c r="C320" s="1">
        <v>1550</v>
      </c>
      <c r="D320">
        <f>SUMIF('Движение комплектующих'!B$2:B$10000,B320,'Движение комплектующих'!C$2:C$10000)</f>
        <v>0</v>
      </c>
      <c r="E320">
        <f>SUMIF('Движение комплектующих'!B$2:B$10000,Комплектующие!B320,'Движение комплектующих'!D$2:D$10000)</f>
        <v>0</v>
      </c>
      <c r="F320">
        <f>SUMIF(Комплекты!$I$2:$I$2000,Комплектующие!B320,Комплекты!$O$2:$O$2000)</f>
        <v>0</v>
      </c>
      <c r="G320">
        <f t="shared" si="4"/>
        <v>0</v>
      </c>
    </row>
    <row r="321" spans="1:7" x14ac:dyDescent="0.25">
      <c r="A321" s="2">
        <v>342017</v>
      </c>
      <c r="B321" s="3" t="s">
        <v>321</v>
      </c>
      <c r="C321" s="1">
        <v>1550</v>
      </c>
      <c r="D321">
        <f>SUMIF('Движение комплектующих'!B$2:B$10000,B321,'Движение комплектующих'!C$2:C$10000)</f>
        <v>0</v>
      </c>
      <c r="E321">
        <f>SUMIF('Движение комплектующих'!B$2:B$10000,Комплектующие!B321,'Движение комплектующих'!D$2:D$10000)</f>
        <v>0</v>
      </c>
      <c r="F321">
        <f>SUMIF(Комплекты!$I$2:$I$2000,Комплектующие!B321,Комплекты!$O$2:$O$2000)</f>
        <v>0</v>
      </c>
      <c r="G321">
        <f t="shared" si="4"/>
        <v>0</v>
      </c>
    </row>
    <row r="322" spans="1:7" x14ac:dyDescent="0.25">
      <c r="A322" s="2">
        <v>342018</v>
      </c>
      <c r="B322" s="3" t="s">
        <v>322</v>
      </c>
      <c r="C322" s="1">
        <v>1550</v>
      </c>
      <c r="D322">
        <f>SUMIF('Движение комплектующих'!B$2:B$10000,B322,'Движение комплектующих'!C$2:C$10000)</f>
        <v>0</v>
      </c>
      <c r="E322">
        <f>SUMIF('Движение комплектующих'!B$2:B$10000,Комплектующие!B322,'Движение комплектующих'!D$2:D$10000)</f>
        <v>0</v>
      </c>
      <c r="F322">
        <f>SUMIF(Комплекты!$I$2:$I$2000,Комплектующие!B322,Комплекты!$O$2:$O$2000)</f>
        <v>0</v>
      </c>
      <c r="G322">
        <f t="shared" si="4"/>
        <v>0</v>
      </c>
    </row>
    <row r="323" spans="1:7" x14ac:dyDescent="0.25">
      <c r="A323" s="2">
        <v>332234</v>
      </c>
      <c r="B323" s="3" t="s">
        <v>323</v>
      </c>
      <c r="C323" s="1">
        <v>13440</v>
      </c>
      <c r="D323">
        <f>SUMIF('Движение комплектующих'!B$2:B$10000,B323,'Движение комплектующих'!C$2:C$10000)</f>
        <v>0</v>
      </c>
      <c r="E323">
        <f>SUMIF('Движение комплектующих'!B$2:B$10000,Комплектующие!B323,'Движение комплектующих'!D$2:D$10000)</f>
        <v>0</v>
      </c>
      <c r="F323">
        <f>SUMIF(Комплекты!$I$2:$I$2000,Комплектующие!B323,Комплекты!$O$2:$O$2000)</f>
        <v>0</v>
      </c>
      <c r="G323">
        <f t="shared" ref="G323:G386" si="5">D323-E323-F323</f>
        <v>0</v>
      </c>
    </row>
    <row r="324" spans="1:7" x14ac:dyDescent="0.25">
      <c r="A324" s="2">
        <v>342014</v>
      </c>
      <c r="B324" s="3" t="s">
        <v>324</v>
      </c>
      <c r="C324" s="1">
        <v>4750</v>
      </c>
      <c r="D324">
        <f>SUMIF('Движение комплектующих'!B$2:B$10000,B324,'Движение комплектующих'!C$2:C$10000)</f>
        <v>0</v>
      </c>
      <c r="E324">
        <f>SUMIF('Движение комплектующих'!B$2:B$10000,Комплектующие!B324,'Движение комплектующих'!D$2:D$10000)</f>
        <v>0</v>
      </c>
      <c r="F324">
        <f>SUMIF(Комплекты!$I$2:$I$2000,Комплектующие!B324,Комплекты!$O$2:$O$2000)</f>
        <v>0</v>
      </c>
      <c r="G324">
        <f t="shared" si="5"/>
        <v>0</v>
      </c>
    </row>
    <row r="325" spans="1:7" x14ac:dyDescent="0.25">
      <c r="A325" s="2">
        <v>342019</v>
      </c>
      <c r="B325" s="3" t="s">
        <v>325</v>
      </c>
      <c r="C325" s="1">
        <v>2600</v>
      </c>
      <c r="D325">
        <f>SUMIF('Движение комплектующих'!B$2:B$10000,B325,'Движение комплектующих'!C$2:C$10000)</f>
        <v>0</v>
      </c>
      <c r="E325">
        <f>SUMIF('Движение комплектующих'!B$2:B$10000,Комплектующие!B325,'Движение комплектующих'!D$2:D$10000)</f>
        <v>0</v>
      </c>
      <c r="F325">
        <f>SUMIF(Комплекты!$I$2:$I$2000,Комплектующие!B325,Комплекты!$O$2:$O$2000)</f>
        <v>0</v>
      </c>
      <c r="G325">
        <f t="shared" si="5"/>
        <v>0</v>
      </c>
    </row>
    <row r="326" spans="1:7" x14ac:dyDescent="0.25">
      <c r="A326" s="2">
        <v>341609</v>
      </c>
      <c r="B326" s="3" t="s">
        <v>326</v>
      </c>
      <c r="C326" s="1">
        <v>2600</v>
      </c>
      <c r="D326">
        <f>SUMIF('Движение комплектующих'!B$2:B$10000,B326,'Движение комплектующих'!C$2:C$10000)</f>
        <v>0</v>
      </c>
      <c r="E326">
        <f>SUMIF('Движение комплектующих'!B$2:B$10000,Комплектующие!B326,'Движение комплектующих'!D$2:D$10000)</f>
        <v>0</v>
      </c>
      <c r="F326">
        <f>SUMIF(Комплекты!$I$2:$I$2000,Комплектующие!B326,Комплекты!$O$2:$O$2000)</f>
        <v>0</v>
      </c>
      <c r="G326">
        <f t="shared" si="5"/>
        <v>0</v>
      </c>
    </row>
    <row r="327" spans="1:7" x14ac:dyDescent="0.25">
      <c r="A327" s="2">
        <v>343374</v>
      </c>
      <c r="B327" s="3" t="s">
        <v>327</v>
      </c>
      <c r="C327" s="1">
        <v>4130</v>
      </c>
      <c r="D327">
        <f>SUMIF('Движение комплектующих'!B$2:B$10000,B327,'Движение комплектующих'!C$2:C$10000)</f>
        <v>0</v>
      </c>
      <c r="E327">
        <f>SUMIF('Движение комплектующих'!B$2:B$10000,Комплектующие!B327,'Движение комплектующих'!D$2:D$10000)</f>
        <v>0</v>
      </c>
      <c r="F327">
        <f>SUMIF(Комплекты!$I$2:$I$2000,Комплектующие!B327,Комплекты!$O$2:$O$2000)</f>
        <v>0</v>
      </c>
      <c r="G327">
        <f t="shared" si="5"/>
        <v>0</v>
      </c>
    </row>
    <row r="328" spans="1:7" x14ac:dyDescent="0.25">
      <c r="A328" s="2">
        <v>352711</v>
      </c>
      <c r="B328" s="3" t="s">
        <v>328</v>
      </c>
      <c r="C328" s="1">
        <v>1600</v>
      </c>
      <c r="D328">
        <f>SUMIF('Движение комплектующих'!B$2:B$10000,B328,'Движение комплектующих'!C$2:C$10000)</f>
        <v>0</v>
      </c>
      <c r="E328">
        <f>SUMIF('Движение комплектующих'!B$2:B$10000,Комплектующие!B328,'Движение комплектующих'!D$2:D$10000)</f>
        <v>0</v>
      </c>
      <c r="F328">
        <f>SUMIF(Комплекты!$I$2:$I$2000,Комплектующие!B328,Комплекты!$O$2:$O$2000)</f>
        <v>0</v>
      </c>
      <c r="G328">
        <f t="shared" si="5"/>
        <v>0</v>
      </c>
    </row>
    <row r="329" spans="1:7" x14ac:dyDescent="0.25">
      <c r="A329" s="2">
        <v>346994</v>
      </c>
      <c r="B329" s="3" t="s">
        <v>329</v>
      </c>
      <c r="C329" s="1">
        <v>4020</v>
      </c>
      <c r="D329">
        <f>SUMIF('Движение комплектующих'!B$2:B$10000,B329,'Движение комплектующих'!C$2:C$10000)</f>
        <v>0</v>
      </c>
      <c r="E329">
        <f>SUMIF('Движение комплектующих'!B$2:B$10000,Комплектующие!B329,'Движение комплектующих'!D$2:D$10000)</f>
        <v>0</v>
      </c>
      <c r="F329">
        <f>SUMIF(Комплекты!$I$2:$I$2000,Комплектующие!B329,Комплекты!$O$2:$O$2000)</f>
        <v>0</v>
      </c>
      <c r="G329">
        <f t="shared" si="5"/>
        <v>0</v>
      </c>
    </row>
    <row r="330" spans="1:7" x14ac:dyDescent="0.25">
      <c r="A330" s="2">
        <v>282986</v>
      </c>
      <c r="B330" s="3" t="s">
        <v>330</v>
      </c>
      <c r="C330" s="1">
        <v>6550</v>
      </c>
      <c r="D330">
        <f>SUMIF('Движение комплектующих'!B$2:B$10000,B330,'Движение комплектующих'!C$2:C$10000)</f>
        <v>0</v>
      </c>
      <c r="E330">
        <f>SUMIF('Движение комплектующих'!B$2:B$10000,Комплектующие!B330,'Движение комплектующих'!D$2:D$10000)</f>
        <v>0</v>
      </c>
      <c r="F330">
        <f>SUMIF(Комплекты!$I$2:$I$2000,Комплектующие!B330,Комплекты!$O$2:$O$2000)</f>
        <v>0</v>
      </c>
      <c r="G330">
        <f t="shared" si="5"/>
        <v>0</v>
      </c>
    </row>
    <row r="331" spans="1:7" x14ac:dyDescent="0.25">
      <c r="A331" s="2">
        <v>346435</v>
      </c>
      <c r="B331" s="3" t="s">
        <v>331</v>
      </c>
      <c r="C331" s="1">
        <v>5270</v>
      </c>
      <c r="D331">
        <f>SUMIF('Движение комплектующих'!B$2:B$10000,B331,'Движение комплектующих'!C$2:C$10000)</f>
        <v>0</v>
      </c>
      <c r="E331">
        <f>SUMIF('Движение комплектующих'!B$2:B$10000,Комплектующие!B331,'Движение комплектующих'!D$2:D$10000)</f>
        <v>0</v>
      </c>
      <c r="F331">
        <f>SUMIF(Комплекты!$I$2:$I$2000,Комплектующие!B331,Комплекты!$O$2:$O$2000)</f>
        <v>0</v>
      </c>
      <c r="G331">
        <f t="shared" si="5"/>
        <v>0</v>
      </c>
    </row>
    <row r="332" spans="1:7" x14ac:dyDescent="0.25">
      <c r="A332" s="2">
        <v>346436</v>
      </c>
      <c r="B332" s="3" t="s">
        <v>332</v>
      </c>
      <c r="C332" s="1">
        <v>5270</v>
      </c>
      <c r="D332">
        <f>SUMIF('Движение комплектующих'!B$2:B$10000,B332,'Движение комплектующих'!C$2:C$10000)</f>
        <v>0</v>
      </c>
      <c r="E332">
        <f>SUMIF('Движение комплектующих'!B$2:B$10000,Комплектующие!B332,'Движение комплектующих'!D$2:D$10000)</f>
        <v>0</v>
      </c>
      <c r="F332">
        <f>SUMIF(Комплекты!$I$2:$I$2000,Комплектующие!B332,Комплекты!$O$2:$O$2000)</f>
        <v>0</v>
      </c>
      <c r="G332">
        <f t="shared" si="5"/>
        <v>0</v>
      </c>
    </row>
    <row r="333" spans="1:7" x14ac:dyDescent="0.25">
      <c r="A333" s="2">
        <v>346437</v>
      </c>
      <c r="B333" s="3" t="s">
        <v>333</v>
      </c>
      <c r="C333" s="1">
        <v>5270</v>
      </c>
      <c r="D333">
        <f>SUMIF('Движение комплектующих'!B$2:B$10000,B333,'Движение комплектующих'!C$2:C$10000)</f>
        <v>0</v>
      </c>
      <c r="E333">
        <f>SUMIF('Движение комплектующих'!B$2:B$10000,Комплектующие!B333,'Движение комплектующих'!D$2:D$10000)</f>
        <v>0</v>
      </c>
      <c r="F333">
        <f>SUMIF(Комплекты!$I$2:$I$2000,Комплектующие!B333,Комплекты!$O$2:$O$2000)</f>
        <v>0</v>
      </c>
      <c r="G333">
        <f t="shared" si="5"/>
        <v>0</v>
      </c>
    </row>
    <row r="334" spans="1:7" x14ac:dyDescent="0.25">
      <c r="A334" s="2">
        <v>186141</v>
      </c>
      <c r="B334" s="3" t="s">
        <v>334</v>
      </c>
      <c r="C334" s="1">
        <v>11890</v>
      </c>
      <c r="D334">
        <f>SUMIF('Движение комплектующих'!B$2:B$10000,B334,'Движение комплектующих'!C$2:C$10000)</f>
        <v>0</v>
      </c>
      <c r="E334">
        <f>SUMIF('Движение комплектующих'!B$2:B$10000,Комплектующие!B334,'Движение комплектующих'!D$2:D$10000)</f>
        <v>0</v>
      </c>
      <c r="F334">
        <f>SUMIF(Комплекты!$I$2:$I$2000,Комплектующие!B334,Комплекты!$O$2:$O$2000)</f>
        <v>0</v>
      </c>
      <c r="G334">
        <f t="shared" si="5"/>
        <v>0</v>
      </c>
    </row>
    <row r="335" spans="1:7" x14ac:dyDescent="0.25">
      <c r="A335" s="2">
        <v>186147</v>
      </c>
      <c r="B335" s="3" t="s">
        <v>335</v>
      </c>
      <c r="C335" s="1">
        <v>11680</v>
      </c>
      <c r="D335">
        <f>SUMIF('Движение комплектующих'!B$2:B$10000,B335,'Движение комплектующих'!C$2:C$10000)</f>
        <v>0</v>
      </c>
      <c r="E335">
        <f>SUMIF('Движение комплектующих'!B$2:B$10000,Комплектующие!B335,'Движение комплектующих'!D$2:D$10000)</f>
        <v>0</v>
      </c>
      <c r="F335">
        <f>SUMIF(Комплекты!$I$2:$I$2000,Комплектующие!B335,Комплекты!$O$2:$O$2000)</f>
        <v>0</v>
      </c>
      <c r="G335">
        <f t="shared" si="5"/>
        <v>0</v>
      </c>
    </row>
    <row r="336" spans="1:7" x14ac:dyDescent="0.25">
      <c r="A336" s="2">
        <v>199531</v>
      </c>
      <c r="B336" s="3" t="s">
        <v>336</v>
      </c>
      <c r="C336" s="1">
        <v>7800</v>
      </c>
      <c r="D336">
        <f>SUMIF('Движение комплектующих'!B$2:B$10000,B336,'Движение комплектующих'!C$2:C$10000)</f>
        <v>0</v>
      </c>
      <c r="E336">
        <f>SUMIF('Движение комплектующих'!B$2:B$10000,Комплектующие!B336,'Движение комплектующих'!D$2:D$10000)</f>
        <v>0</v>
      </c>
      <c r="F336">
        <f>SUMIF(Комплекты!$I$2:$I$2000,Комплектующие!B336,Комплекты!$O$2:$O$2000)</f>
        <v>0</v>
      </c>
      <c r="G336">
        <f t="shared" si="5"/>
        <v>0</v>
      </c>
    </row>
    <row r="337" spans="1:7" x14ac:dyDescent="0.25">
      <c r="A337" s="2">
        <v>209152</v>
      </c>
      <c r="B337" s="3" t="s">
        <v>337</v>
      </c>
      <c r="C337" s="1">
        <v>8540</v>
      </c>
      <c r="D337">
        <f>SUMIF('Движение комплектующих'!B$2:B$10000,B337,'Движение комплектующих'!C$2:C$10000)</f>
        <v>0</v>
      </c>
      <c r="E337">
        <f>SUMIF('Движение комплектующих'!B$2:B$10000,Комплектующие!B337,'Движение комплектующих'!D$2:D$10000)</f>
        <v>0</v>
      </c>
      <c r="F337">
        <f>SUMIF(Комплекты!$I$2:$I$2000,Комплектующие!B337,Комплекты!$O$2:$O$2000)</f>
        <v>0</v>
      </c>
      <c r="G337">
        <f t="shared" si="5"/>
        <v>0</v>
      </c>
    </row>
    <row r="338" spans="1:7" x14ac:dyDescent="0.25">
      <c r="A338" s="2">
        <v>321664</v>
      </c>
      <c r="B338" s="3" t="s">
        <v>338</v>
      </c>
      <c r="C338" s="1">
        <v>3910</v>
      </c>
      <c r="D338">
        <f>SUMIF('Движение комплектующих'!B$2:B$10000,B338,'Движение комплектующих'!C$2:C$10000)</f>
        <v>0</v>
      </c>
      <c r="E338">
        <f>SUMIF('Движение комплектующих'!B$2:B$10000,Комплектующие!B338,'Движение комплектующих'!D$2:D$10000)</f>
        <v>0</v>
      </c>
      <c r="F338">
        <f>SUMIF(Комплекты!$I$2:$I$2000,Комплектующие!B338,Комплекты!$O$2:$O$2000)</f>
        <v>0</v>
      </c>
      <c r="G338">
        <f t="shared" si="5"/>
        <v>0</v>
      </c>
    </row>
    <row r="339" spans="1:7" x14ac:dyDescent="0.25">
      <c r="A339" s="2">
        <v>321665</v>
      </c>
      <c r="B339" s="3" t="s">
        <v>339</v>
      </c>
      <c r="C339" s="1">
        <v>9610</v>
      </c>
      <c r="D339">
        <f>SUMIF('Движение комплектующих'!B$2:B$10000,B339,'Движение комплектующих'!C$2:C$10000)</f>
        <v>0</v>
      </c>
      <c r="E339">
        <f>SUMIF('Движение комплектующих'!B$2:B$10000,Комплектующие!B339,'Движение комплектующих'!D$2:D$10000)</f>
        <v>0</v>
      </c>
      <c r="F339">
        <f>SUMIF(Комплекты!$I$2:$I$2000,Комплектующие!B339,Комплекты!$O$2:$O$2000)</f>
        <v>0</v>
      </c>
      <c r="G339">
        <f t="shared" si="5"/>
        <v>0</v>
      </c>
    </row>
    <row r="340" spans="1:7" x14ac:dyDescent="0.25">
      <c r="A340" s="2">
        <v>321666</v>
      </c>
      <c r="B340" s="3" t="s">
        <v>340</v>
      </c>
      <c r="C340" s="1">
        <v>11890</v>
      </c>
      <c r="D340">
        <f>SUMIF('Движение комплектующих'!B$2:B$10000,B340,'Движение комплектующих'!C$2:C$10000)</f>
        <v>0</v>
      </c>
      <c r="E340">
        <f>SUMIF('Движение комплектующих'!B$2:B$10000,Комплектующие!B340,'Движение комплектующих'!D$2:D$10000)</f>
        <v>0</v>
      </c>
      <c r="F340">
        <f>SUMIF(Комплекты!$I$2:$I$2000,Комплектующие!B340,Комплекты!$O$2:$O$2000)</f>
        <v>0</v>
      </c>
      <c r="G340">
        <f t="shared" si="5"/>
        <v>0</v>
      </c>
    </row>
    <row r="341" spans="1:7" x14ac:dyDescent="0.25">
      <c r="A341" s="2">
        <v>346433</v>
      </c>
      <c r="B341" s="3" t="s">
        <v>341</v>
      </c>
      <c r="C341" s="1">
        <v>3720</v>
      </c>
      <c r="D341">
        <f>SUMIF('Движение комплектующих'!B$2:B$10000,B341,'Движение комплектующих'!C$2:C$10000)</f>
        <v>0</v>
      </c>
      <c r="E341">
        <f>SUMIF('Движение комплектующих'!B$2:B$10000,Комплектующие!B341,'Движение комплектующих'!D$2:D$10000)</f>
        <v>0</v>
      </c>
      <c r="F341">
        <f>SUMIF(Комплекты!$I$2:$I$2000,Комплектующие!B341,Комплекты!$O$2:$O$2000)</f>
        <v>0</v>
      </c>
      <c r="G341">
        <f t="shared" si="5"/>
        <v>0</v>
      </c>
    </row>
    <row r="342" spans="1:7" x14ac:dyDescent="0.25">
      <c r="A342" s="2">
        <v>352713</v>
      </c>
      <c r="B342" s="3" t="s">
        <v>342</v>
      </c>
      <c r="C342" s="1">
        <v>2180</v>
      </c>
      <c r="D342">
        <f>SUMIF('Движение комплектующих'!B$2:B$10000,B342,'Движение комплектующих'!C$2:C$10000)</f>
        <v>0</v>
      </c>
      <c r="E342">
        <f>SUMIF('Движение комплектующих'!B$2:B$10000,Комплектующие!B342,'Движение комплектующих'!D$2:D$10000)</f>
        <v>0</v>
      </c>
      <c r="F342">
        <f>SUMIF(Комплекты!$I$2:$I$2000,Комплектующие!B342,Комплекты!$O$2:$O$2000)</f>
        <v>0</v>
      </c>
      <c r="G342">
        <f t="shared" si="5"/>
        <v>0</v>
      </c>
    </row>
    <row r="343" spans="1:7" x14ac:dyDescent="0.25">
      <c r="A343" s="2">
        <v>352714</v>
      </c>
      <c r="B343" s="3" t="s">
        <v>343</v>
      </c>
      <c r="C343" s="1">
        <v>2180</v>
      </c>
      <c r="D343">
        <f>SUMIF('Движение комплектующих'!B$2:B$10000,B343,'Движение комплектующих'!C$2:C$10000)</f>
        <v>0</v>
      </c>
      <c r="E343">
        <f>SUMIF('Движение комплектующих'!B$2:B$10000,Комплектующие!B343,'Движение комплектующих'!D$2:D$10000)</f>
        <v>0</v>
      </c>
      <c r="F343">
        <f>SUMIF(Комплекты!$I$2:$I$2000,Комплектующие!B343,Комплекты!$O$2:$O$2000)</f>
        <v>0</v>
      </c>
      <c r="G343">
        <f t="shared" si="5"/>
        <v>0</v>
      </c>
    </row>
    <row r="344" spans="1:7" x14ac:dyDescent="0.25">
      <c r="A344" s="2">
        <v>352710</v>
      </c>
      <c r="B344" s="3" t="s">
        <v>344</v>
      </c>
      <c r="C344" s="1">
        <v>4340</v>
      </c>
      <c r="D344">
        <f>SUMIF('Движение комплектующих'!B$2:B$10000,B344,'Движение комплектующих'!C$2:C$10000)</f>
        <v>0</v>
      </c>
      <c r="E344">
        <f>SUMIF('Движение комплектующих'!B$2:B$10000,Комплектующие!B344,'Движение комплектующих'!D$2:D$10000)</f>
        <v>0</v>
      </c>
      <c r="F344">
        <f>SUMIF(Комплекты!$I$2:$I$2000,Комплектующие!B344,Комплекты!$O$2:$O$2000)</f>
        <v>0</v>
      </c>
      <c r="G344">
        <f t="shared" si="5"/>
        <v>0</v>
      </c>
    </row>
    <row r="345" spans="1:7" x14ac:dyDescent="0.25">
      <c r="A345" s="2">
        <v>351239</v>
      </c>
      <c r="B345" s="3" t="s">
        <v>345</v>
      </c>
      <c r="C345" s="1">
        <v>4340</v>
      </c>
      <c r="D345">
        <f>SUMIF('Движение комплектующих'!B$2:B$10000,B345,'Движение комплектующих'!C$2:C$10000)</f>
        <v>0</v>
      </c>
      <c r="E345">
        <f>SUMIF('Движение комплектующих'!B$2:B$10000,Комплектующие!B345,'Движение комплектующих'!D$2:D$10000)</f>
        <v>0</v>
      </c>
      <c r="F345">
        <f>SUMIF(Комплекты!$I$2:$I$2000,Комплектующие!B345,Комплекты!$O$2:$O$2000)</f>
        <v>0</v>
      </c>
      <c r="G345">
        <f t="shared" si="5"/>
        <v>0</v>
      </c>
    </row>
    <row r="346" spans="1:7" x14ac:dyDescent="0.25">
      <c r="A346" s="2">
        <v>363807</v>
      </c>
      <c r="B346" s="3" t="s">
        <v>346</v>
      </c>
      <c r="C346" s="1">
        <v>1340</v>
      </c>
      <c r="D346">
        <f>SUMIF('Движение комплектующих'!B$2:B$10000,B346,'Движение комплектующих'!C$2:C$10000)</f>
        <v>0</v>
      </c>
      <c r="E346">
        <f>SUMIF('Движение комплектующих'!B$2:B$10000,Комплектующие!B346,'Движение комплектующих'!D$2:D$10000)</f>
        <v>0</v>
      </c>
      <c r="F346">
        <f>SUMIF(Комплекты!$I$2:$I$2000,Комплектующие!B346,Комплекты!$O$2:$O$2000)</f>
        <v>0</v>
      </c>
      <c r="G346">
        <f t="shared" si="5"/>
        <v>0</v>
      </c>
    </row>
    <row r="347" spans="1:7" x14ac:dyDescent="0.25">
      <c r="A347" s="2">
        <v>363805</v>
      </c>
      <c r="B347" s="3" t="s">
        <v>347</v>
      </c>
      <c r="C347" s="1">
        <v>4970</v>
      </c>
      <c r="D347">
        <f>SUMIF('Движение комплектующих'!B$2:B$10000,B347,'Движение комплектующих'!C$2:C$10000)</f>
        <v>0</v>
      </c>
      <c r="E347">
        <f>SUMIF('Движение комплектующих'!B$2:B$10000,Комплектующие!B347,'Движение комплектующих'!D$2:D$10000)</f>
        <v>0</v>
      </c>
      <c r="F347">
        <f>SUMIF(Комплекты!$I$2:$I$2000,Комплектующие!B347,Комплекты!$O$2:$O$2000)</f>
        <v>0</v>
      </c>
      <c r="G347">
        <f t="shared" si="5"/>
        <v>0</v>
      </c>
    </row>
    <row r="348" spans="1:7" x14ac:dyDescent="0.25">
      <c r="A348" s="2">
        <v>372245</v>
      </c>
      <c r="B348" s="3" t="s">
        <v>348</v>
      </c>
      <c r="C348" s="1">
        <v>2560</v>
      </c>
      <c r="D348">
        <f>SUMIF('Движение комплектующих'!B$2:B$10000,B348,'Движение комплектующих'!C$2:C$10000)</f>
        <v>0</v>
      </c>
      <c r="E348">
        <f>SUMIF('Движение комплектующих'!B$2:B$10000,Комплектующие!B348,'Движение комплектующих'!D$2:D$10000)</f>
        <v>0</v>
      </c>
      <c r="F348">
        <f>SUMIF(Комплекты!$I$2:$I$2000,Комплектующие!B348,Комплекты!$O$2:$O$2000)</f>
        <v>0</v>
      </c>
      <c r="G348">
        <f t="shared" si="5"/>
        <v>0</v>
      </c>
    </row>
    <row r="349" spans="1:7" x14ac:dyDescent="0.25">
      <c r="A349" s="2">
        <v>372246</v>
      </c>
      <c r="B349" s="3" t="s">
        <v>349</v>
      </c>
      <c r="C349" s="1">
        <v>2670</v>
      </c>
      <c r="D349">
        <f>SUMIF('Движение комплектующих'!B$2:B$10000,B349,'Движение комплектующих'!C$2:C$10000)</f>
        <v>0</v>
      </c>
      <c r="E349">
        <f>SUMIF('Движение комплектующих'!B$2:B$10000,Комплектующие!B349,'Движение комплектующих'!D$2:D$10000)</f>
        <v>0</v>
      </c>
      <c r="F349">
        <f>SUMIF(Комплекты!$I$2:$I$2000,Комплектующие!B349,Комплекты!$O$2:$O$2000)</f>
        <v>0</v>
      </c>
      <c r="G349">
        <f t="shared" si="5"/>
        <v>0</v>
      </c>
    </row>
    <row r="350" spans="1:7" x14ac:dyDescent="0.25">
      <c r="A350" s="2">
        <v>372247</v>
      </c>
      <c r="B350" s="3" t="s">
        <v>350</v>
      </c>
      <c r="C350" s="1">
        <v>2780</v>
      </c>
      <c r="D350">
        <f>SUMIF('Движение комплектующих'!B$2:B$10000,B350,'Движение комплектующих'!C$2:C$10000)</f>
        <v>0</v>
      </c>
      <c r="E350">
        <f>SUMIF('Движение комплектующих'!B$2:B$10000,Комплектующие!B350,'Движение комплектующих'!D$2:D$10000)</f>
        <v>0</v>
      </c>
      <c r="F350">
        <f>SUMIF(Комплекты!$I$2:$I$2000,Комплектующие!B350,Комплекты!$O$2:$O$2000)</f>
        <v>0</v>
      </c>
      <c r="G350">
        <f t="shared" si="5"/>
        <v>0</v>
      </c>
    </row>
    <row r="351" spans="1:7" x14ac:dyDescent="0.25">
      <c r="A351" s="2">
        <v>370745</v>
      </c>
      <c r="B351" s="3" t="s">
        <v>351</v>
      </c>
      <c r="C351" s="1">
        <v>2600</v>
      </c>
      <c r="D351">
        <f>SUMIF('Движение комплектующих'!B$2:B$10000,B351,'Движение комплектующих'!C$2:C$10000)</f>
        <v>0</v>
      </c>
      <c r="E351">
        <f>SUMIF('Движение комплектующих'!B$2:B$10000,Комплектующие!B351,'Движение комплектующих'!D$2:D$10000)</f>
        <v>0</v>
      </c>
      <c r="F351">
        <f>SUMIF(Комплекты!$I$2:$I$2000,Комплектующие!B351,Комплекты!$O$2:$O$2000)</f>
        <v>0</v>
      </c>
      <c r="G351">
        <f t="shared" si="5"/>
        <v>0</v>
      </c>
    </row>
    <row r="352" spans="1:7" x14ac:dyDescent="0.25">
      <c r="A352" s="2">
        <v>274408</v>
      </c>
      <c r="B352" s="3" t="s">
        <v>352</v>
      </c>
      <c r="C352" s="1">
        <v>2370</v>
      </c>
      <c r="D352">
        <f>SUMIF('Движение комплектующих'!B$2:B$10000,B352,'Движение комплектующих'!C$2:C$10000)</f>
        <v>0</v>
      </c>
      <c r="E352">
        <f>SUMIF('Движение комплектующих'!B$2:B$10000,Комплектующие!B352,'Движение комплектующих'!D$2:D$10000)</f>
        <v>0</v>
      </c>
      <c r="F352">
        <f>SUMIF(Комплекты!$I$2:$I$2000,Комплектующие!B352,Комплекты!$O$2:$O$2000)</f>
        <v>0</v>
      </c>
      <c r="G352">
        <f t="shared" si="5"/>
        <v>0</v>
      </c>
    </row>
    <row r="353" spans="1:7" x14ac:dyDescent="0.25">
      <c r="A353" s="2">
        <v>267214</v>
      </c>
      <c r="B353" s="3" t="s">
        <v>353</v>
      </c>
      <c r="C353" s="1">
        <v>2770</v>
      </c>
      <c r="D353">
        <f>SUMIF('Движение комплектующих'!B$2:B$10000,B353,'Движение комплектующих'!C$2:C$10000)</f>
        <v>0</v>
      </c>
      <c r="E353">
        <f>SUMIF('Движение комплектующих'!B$2:B$10000,Комплектующие!B353,'Движение комплектующих'!D$2:D$10000)</f>
        <v>0</v>
      </c>
      <c r="F353">
        <f>SUMIF(Комплекты!$I$2:$I$2000,Комплектующие!B353,Комплекты!$O$2:$O$2000)</f>
        <v>0</v>
      </c>
      <c r="G353">
        <f t="shared" si="5"/>
        <v>0</v>
      </c>
    </row>
    <row r="354" spans="1:7" x14ac:dyDescent="0.25">
      <c r="A354" s="2">
        <v>300287</v>
      </c>
      <c r="B354" s="3" t="s">
        <v>354</v>
      </c>
      <c r="C354" s="1">
        <v>4190</v>
      </c>
      <c r="D354">
        <f>SUMIF('Движение комплектующих'!B$2:B$10000,B354,'Движение комплектующих'!C$2:C$10000)</f>
        <v>0</v>
      </c>
      <c r="E354">
        <f>SUMIF('Движение комплектующих'!B$2:B$10000,Комплектующие!B354,'Движение комплектующих'!D$2:D$10000)</f>
        <v>0</v>
      </c>
      <c r="F354">
        <f>SUMIF(Комплекты!$I$2:$I$2000,Комплектующие!B354,Комплекты!$O$2:$O$2000)</f>
        <v>0</v>
      </c>
      <c r="G354">
        <f t="shared" si="5"/>
        <v>0</v>
      </c>
    </row>
    <row r="355" spans="1:7" x14ac:dyDescent="0.25">
      <c r="A355" s="2">
        <v>263265</v>
      </c>
      <c r="B355" s="3" t="s">
        <v>355</v>
      </c>
      <c r="C355" s="1">
        <v>6600</v>
      </c>
      <c r="D355">
        <f>SUMIF('Движение комплектующих'!B$2:B$10000,B355,'Движение комплектующих'!C$2:C$10000)</f>
        <v>0</v>
      </c>
      <c r="E355">
        <f>SUMIF('Движение комплектующих'!B$2:B$10000,Комплектующие!B355,'Движение комплектующих'!D$2:D$10000)</f>
        <v>0</v>
      </c>
      <c r="F355">
        <f>SUMIF(Комплекты!$I$2:$I$2000,Комплектующие!B355,Комплекты!$O$2:$O$2000)</f>
        <v>0</v>
      </c>
      <c r="G355">
        <f t="shared" si="5"/>
        <v>0</v>
      </c>
    </row>
    <row r="356" spans="1:7" x14ac:dyDescent="0.25">
      <c r="A356" s="2">
        <v>294932</v>
      </c>
      <c r="B356" s="3" t="s">
        <v>356</v>
      </c>
      <c r="C356" s="1">
        <v>14160</v>
      </c>
      <c r="D356">
        <f>SUMIF('Движение комплектующих'!B$2:B$10000,B356,'Движение комплектующих'!C$2:C$10000)</f>
        <v>0</v>
      </c>
      <c r="E356">
        <f>SUMIF('Движение комплектующих'!B$2:B$10000,Комплектующие!B356,'Движение комплектующих'!D$2:D$10000)</f>
        <v>0</v>
      </c>
      <c r="F356">
        <f>SUMIF(Комплекты!$I$2:$I$2000,Комплектующие!B356,Комплекты!$O$2:$O$2000)</f>
        <v>0</v>
      </c>
      <c r="G356">
        <f t="shared" si="5"/>
        <v>0</v>
      </c>
    </row>
    <row r="357" spans="1:7" x14ac:dyDescent="0.25">
      <c r="A357" s="2">
        <v>305368</v>
      </c>
      <c r="B357" s="3" t="s">
        <v>357</v>
      </c>
      <c r="C357" s="1">
        <v>2710</v>
      </c>
      <c r="D357">
        <f>SUMIF('Движение комплектующих'!B$2:B$10000,B357,'Движение комплектующих'!C$2:C$10000)</f>
        <v>0</v>
      </c>
      <c r="E357">
        <f>SUMIF('Движение комплектующих'!B$2:B$10000,Комплектующие!B357,'Движение комплектующих'!D$2:D$10000)</f>
        <v>0</v>
      </c>
      <c r="F357">
        <f>SUMIF(Комплекты!$I$2:$I$2000,Комплектующие!B357,Комплекты!$O$2:$O$2000)</f>
        <v>0</v>
      </c>
      <c r="G357">
        <f t="shared" si="5"/>
        <v>0</v>
      </c>
    </row>
    <row r="358" spans="1:7" x14ac:dyDescent="0.25">
      <c r="A358" s="2">
        <v>288704</v>
      </c>
      <c r="B358" s="3" t="s">
        <v>358</v>
      </c>
      <c r="C358" s="1">
        <v>2910</v>
      </c>
      <c r="D358">
        <f>SUMIF('Движение комплектующих'!B$2:B$10000,B358,'Движение комплектующих'!C$2:C$10000)</f>
        <v>0</v>
      </c>
      <c r="E358">
        <f>SUMIF('Движение комплектующих'!B$2:B$10000,Комплектующие!B358,'Движение комплектующих'!D$2:D$10000)</f>
        <v>0</v>
      </c>
      <c r="F358">
        <f>SUMIF(Комплекты!$I$2:$I$2000,Комплектующие!B358,Комплекты!$O$2:$O$2000)</f>
        <v>0</v>
      </c>
      <c r="G358">
        <f t="shared" si="5"/>
        <v>0</v>
      </c>
    </row>
    <row r="359" spans="1:7" x14ac:dyDescent="0.25">
      <c r="A359" s="2">
        <v>321886</v>
      </c>
      <c r="B359" s="3" t="s">
        <v>359</v>
      </c>
      <c r="C359" s="1">
        <v>1170</v>
      </c>
      <c r="D359">
        <f>SUMIF('Движение комплектующих'!B$2:B$10000,B359,'Движение комплектующих'!C$2:C$10000)</f>
        <v>0</v>
      </c>
      <c r="E359">
        <f>SUMIF('Движение комплектующих'!B$2:B$10000,Комплектующие!B359,'Движение комплектующих'!D$2:D$10000)</f>
        <v>0</v>
      </c>
      <c r="F359">
        <f>SUMIF(Комплекты!$I$2:$I$2000,Комплектующие!B359,Комплекты!$O$2:$O$2000)</f>
        <v>0</v>
      </c>
      <c r="G359">
        <f t="shared" si="5"/>
        <v>0</v>
      </c>
    </row>
    <row r="360" spans="1:7" x14ac:dyDescent="0.25">
      <c r="A360" s="2">
        <v>321887</v>
      </c>
      <c r="B360" s="3" t="s">
        <v>360</v>
      </c>
      <c r="C360" s="1">
        <v>1170</v>
      </c>
      <c r="D360">
        <f>SUMIF('Движение комплектующих'!B$2:B$10000,B360,'Движение комплектующих'!C$2:C$10000)</f>
        <v>0</v>
      </c>
      <c r="E360">
        <f>SUMIF('Движение комплектующих'!B$2:B$10000,Комплектующие!B360,'Движение комплектующих'!D$2:D$10000)</f>
        <v>0</v>
      </c>
      <c r="F360">
        <f>SUMIF(Комплекты!$I$2:$I$2000,Комплектующие!B360,Комплекты!$O$2:$O$2000)</f>
        <v>0</v>
      </c>
      <c r="G360">
        <f t="shared" si="5"/>
        <v>0</v>
      </c>
    </row>
    <row r="361" spans="1:7" x14ac:dyDescent="0.25">
      <c r="A361" s="2">
        <v>374500</v>
      </c>
      <c r="B361" s="3" t="s">
        <v>361</v>
      </c>
      <c r="C361" s="1">
        <v>1310</v>
      </c>
      <c r="D361">
        <f>SUMIF('Движение комплектующих'!B$2:B$10000,B361,'Движение комплектующих'!C$2:C$10000)</f>
        <v>0</v>
      </c>
      <c r="E361">
        <f>SUMIF('Движение комплектующих'!B$2:B$10000,Комплектующие!B361,'Движение комплектующих'!D$2:D$10000)</f>
        <v>0</v>
      </c>
      <c r="F361">
        <f>SUMIF(Комплекты!$I$2:$I$2000,Комплектующие!B361,Комплекты!$O$2:$O$2000)</f>
        <v>0</v>
      </c>
      <c r="G361">
        <f t="shared" si="5"/>
        <v>0</v>
      </c>
    </row>
    <row r="362" spans="1:7" x14ac:dyDescent="0.25">
      <c r="A362" s="2">
        <v>321883</v>
      </c>
      <c r="B362" s="3" t="s">
        <v>362</v>
      </c>
      <c r="C362" s="1">
        <v>2950</v>
      </c>
      <c r="D362">
        <f>SUMIF('Движение комплектующих'!B$2:B$10000,B362,'Движение комплектующих'!C$2:C$10000)</f>
        <v>0</v>
      </c>
      <c r="E362">
        <f>SUMIF('Движение комплектующих'!B$2:B$10000,Комплектующие!B362,'Движение комплектующих'!D$2:D$10000)</f>
        <v>0</v>
      </c>
      <c r="F362">
        <f>SUMIF(Комплекты!$I$2:$I$2000,Комплектующие!B362,Комплекты!$O$2:$O$2000)</f>
        <v>0</v>
      </c>
      <c r="G362">
        <f t="shared" si="5"/>
        <v>0</v>
      </c>
    </row>
    <row r="363" spans="1:7" x14ac:dyDescent="0.25">
      <c r="A363" s="2">
        <v>321885</v>
      </c>
      <c r="B363" s="3" t="s">
        <v>363</v>
      </c>
      <c r="C363" s="1">
        <v>3110</v>
      </c>
      <c r="D363">
        <f>SUMIF('Движение комплектующих'!B$2:B$10000,B363,'Движение комплектующих'!C$2:C$10000)</f>
        <v>0</v>
      </c>
      <c r="E363">
        <f>SUMIF('Движение комплектующих'!B$2:B$10000,Комплектующие!B363,'Движение комплектующих'!D$2:D$10000)</f>
        <v>0</v>
      </c>
      <c r="F363">
        <f>SUMIF(Комплекты!$I$2:$I$2000,Комплектующие!B363,Комплекты!$O$2:$O$2000)</f>
        <v>0</v>
      </c>
      <c r="G363">
        <f t="shared" si="5"/>
        <v>0</v>
      </c>
    </row>
    <row r="364" spans="1:7" x14ac:dyDescent="0.25">
      <c r="A364" s="2">
        <v>375814</v>
      </c>
      <c r="B364" s="3" t="s">
        <v>364</v>
      </c>
      <c r="C364" s="1">
        <v>1890</v>
      </c>
      <c r="D364">
        <f>SUMIF('Движение комплектующих'!B$2:B$10000,B364,'Движение комплектующих'!C$2:C$10000)</f>
        <v>0</v>
      </c>
      <c r="E364">
        <f>SUMIF('Движение комплектующих'!B$2:B$10000,Комплектующие!B364,'Движение комплектующих'!D$2:D$10000)</f>
        <v>0</v>
      </c>
      <c r="F364">
        <f>SUMIF(Комплекты!$I$2:$I$2000,Комплектующие!B364,Комплекты!$O$2:$O$2000)</f>
        <v>0</v>
      </c>
      <c r="G364">
        <f t="shared" si="5"/>
        <v>0</v>
      </c>
    </row>
    <row r="365" spans="1:7" x14ac:dyDescent="0.25">
      <c r="A365" s="2">
        <v>375815</v>
      </c>
      <c r="B365" s="3" t="s">
        <v>365</v>
      </c>
      <c r="C365" s="1">
        <v>3480</v>
      </c>
      <c r="D365">
        <f>SUMIF('Движение комплектующих'!B$2:B$10000,B365,'Движение комплектующих'!C$2:C$10000)</f>
        <v>0</v>
      </c>
      <c r="E365">
        <f>SUMIF('Движение комплектующих'!B$2:B$10000,Комплектующие!B365,'Движение комплектующих'!D$2:D$10000)</f>
        <v>0</v>
      </c>
      <c r="F365">
        <f>SUMIF(Комплекты!$I$2:$I$2000,Комплектующие!B365,Комплекты!$O$2:$O$2000)</f>
        <v>0</v>
      </c>
      <c r="G365">
        <f t="shared" si="5"/>
        <v>0</v>
      </c>
    </row>
    <row r="366" spans="1:7" x14ac:dyDescent="0.25">
      <c r="A366" s="2">
        <v>362554</v>
      </c>
      <c r="B366" s="3" t="s">
        <v>366</v>
      </c>
      <c r="C366" s="1">
        <v>2690</v>
      </c>
      <c r="D366">
        <f>SUMIF('Движение комплектующих'!B$2:B$10000,B366,'Движение комплектующих'!C$2:C$10000)</f>
        <v>0</v>
      </c>
      <c r="E366">
        <f>SUMIF('Движение комплектующих'!B$2:B$10000,Комплектующие!B366,'Движение комплектующих'!D$2:D$10000)</f>
        <v>0</v>
      </c>
      <c r="F366">
        <f>SUMIF(Комплекты!$I$2:$I$2000,Комплектующие!B366,Комплекты!$O$2:$O$2000)</f>
        <v>0</v>
      </c>
      <c r="G366">
        <f t="shared" si="5"/>
        <v>0</v>
      </c>
    </row>
    <row r="367" spans="1:7" x14ac:dyDescent="0.25">
      <c r="A367" s="2">
        <v>362555</v>
      </c>
      <c r="B367" s="3" t="s">
        <v>367</v>
      </c>
      <c r="C367" s="1">
        <v>2680</v>
      </c>
      <c r="D367">
        <f>SUMIF('Движение комплектующих'!B$2:B$10000,B367,'Движение комплектующих'!C$2:C$10000)</f>
        <v>0</v>
      </c>
      <c r="E367">
        <f>SUMIF('Движение комплектующих'!B$2:B$10000,Комплектующие!B367,'Движение комплектующих'!D$2:D$10000)</f>
        <v>0</v>
      </c>
      <c r="F367">
        <f>SUMIF(Комплекты!$I$2:$I$2000,Комплектующие!B367,Комплекты!$O$2:$O$2000)</f>
        <v>0</v>
      </c>
      <c r="G367">
        <f t="shared" si="5"/>
        <v>0</v>
      </c>
    </row>
    <row r="368" spans="1:7" x14ac:dyDescent="0.25">
      <c r="A368" s="2">
        <v>280660</v>
      </c>
      <c r="B368" s="3" t="s">
        <v>368</v>
      </c>
      <c r="C368" s="1">
        <v>4750</v>
      </c>
      <c r="D368">
        <f>SUMIF('Движение комплектующих'!B$2:B$10000,B368,'Движение комплектующих'!C$2:C$10000)</f>
        <v>0</v>
      </c>
      <c r="E368">
        <f>SUMIF('Движение комплектующих'!B$2:B$10000,Комплектующие!B368,'Движение комплектующих'!D$2:D$10000)</f>
        <v>0</v>
      </c>
      <c r="F368">
        <f>SUMIF(Комплекты!$I$2:$I$2000,Комплектующие!B368,Комплекты!$O$2:$O$2000)</f>
        <v>0</v>
      </c>
      <c r="G368">
        <f t="shared" si="5"/>
        <v>0</v>
      </c>
    </row>
    <row r="369" spans="1:7" x14ac:dyDescent="0.25">
      <c r="A369" s="2">
        <v>306054</v>
      </c>
      <c r="B369" s="3" t="s">
        <v>369</v>
      </c>
      <c r="C369" s="1">
        <v>3540</v>
      </c>
      <c r="D369">
        <f>SUMIF('Движение комплектующих'!B$2:B$10000,B369,'Движение комплектующих'!C$2:C$10000)</f>
        <v>0</v>
      </c>
      <c r="E369">
        <f>SUMIF('Движение комплектующих'!B$2:B$10000,Комплектующие!B369,'Движение комплектующих'!D$2:D$10000)</f>
        <v>0</v>
      </c>
      <c r="F369">
        <f>SUMIF(Комплекты!$I$2:$I$2000,Комплектующие!B369,Комплекты!$O$2:$O$2000)</f>
        <v>0</v>
      </c>
      <c r="G369">
        <f t="shared" si="5"/>
        <v>0</v>
      </c>
    </row>
    <row r="370" spans="1:7" x14ac:dyDescent="0.25">
      <c r="A370" s="2">
        <v>376773</v>
      </c>
      <c r="B370" s="3" t="s">
        <v>370</v>
      </c>
      <c r="C370" s="1">
        <v>1640</v>
      </c>
      <c r="D370">
        <f>SUMIF('Движение комплектующих'!B$2:B$10000,B370,'Движение комплектующих'!C$2:C$10000)</f>
        <v>0</v>
      </c>
      <c r="E370">
        <f>SUMIF('Движение комплектующих'!B$2:B$10000,Комплектующие!B370,'Движение комплектующих'!D$2:D$10000)</f>
        <v>0</v>
      </c>
      <c r="F370">
        <f>SUMIF(Комплекты!$I$2:$I$2000,Комплектующие!B370,Комплекты!$O$2:$O$2000)</f>
        <v>0</v>
      </c>
      <c r="G370">
        <f t="shared" si="5"/>
        <v>0</v>
      </c>
    </row>
    <row r="371" spans="1:7" x14ac:dyDescent="0.25">
      <c r="A371" s="2">
        <v>376774</v>
      </c>
      <c r="B371" s="3" t="s">
        <v>371</v>
      </c>
      <c r="C371" s="1">
        <v>1640</v>
      </c>
      <c r="D371">
        <f>SUMIF('Движение комплектующих'!B$2:B$10000,B371,'Движение комплектующих'!C$2:C$10000)</f>
        <v>0</v>
      </c>
      <c r="E371">
        <f>SUMIF('Движение комплектующих'!B$2:B$10000,Комплектующие!B371,'Движение комплектующих'!D$2:D$10000)</f>
        <v>0</v>
      </c>
      <c r="F371">
        <f>SUMIF(Комплекты!$I$2:$I$2000,Комплектующие!B371,Комплекты!$O$2:$O$2000)</f>
        <v>0</v>
      </c>
      <c r="G371">
        <f t="shared" si="5"/>
        <v>0</v>
      </c>
    </row>
    <row r="372" spans="1:7" x14ac:dyDescent="0.25">
      <c r="A372" s="2">
        <v>376775</v>
      </c>
      <c r="B372" s="3" t="s">
        <v>372</v>
      </c>
      <c r="C372" s="1">
        <v>1640</v>
      </c>
      <c r="D372">
        <f>SUMIF('Движение комплектующих'!B$2:B$10000,B372,'Движение комплектующих'!C$2:C$10000)</f>
        <v>0</v>
      </c>
      <c r="E372">
        <f>SUMIF('Движение комплектующих'!B$2:B$10000,Комплектующие!B372,'Движение комплектующих'!D$2:D$10000)</f>
        <v>0</v>
      </c>
      <c r="F372">
        <f>SUMIF(Комплекты!$I$2:$I$2000,Комплектующие!B372,Комплекты!$O$2:$O$2000)</f>
        <v>0</v>
      </c>
      <c r="G372">
        <f t="shared" si="5"/>
        <v>0</v>
      </c>
    </row>
    <row r="373" spans="1:7" x14ac:dyDescent="0.25">
      <c r="A373" s="2">
        <v>376776</v>
      </c>
      <c r="B373" s="3" t="s">
        <v>373</v>
      </c>
      <c r="C373" s="1">
        <v>1640</v>
      </c>
      <c r="D373">
        <f>SUMIF('Движение комплектующих'!B$2:B$10000,B373,'Движение комплектующих'!C$2:C$10000)</f>
        <v>0</v>
      </c>
      <c r="E373">
        <f>SUMIF('Движение комплектующих'!B$2:B$10000,Комплектующие!B373,'Движение комплектующих'!D$2:D$10000)</f>
        <v>0</v>
      </c>
      <c r="F373">
        <f>SUMIF(Комплекты!$I$2:$I$2000,Комплектующие!B373,Комплекты!$O$2:$O$2000)</f>
        <v>0</v>
      </c>
      <c r="G373">
        <f t="shared" si="5"/>
        <v>0</v>
      </c>
    </row>
    <row r="374" spans="1:7" x14ac:dyDescent="0.25">
      <c r="A374" s="2">
        <v>373225</v>
      </c>
      <c r="B374" s="3" t="s">
        <v>374</v>
      </c>
      <c r="C374" s="1">
        <v>2310</v>
      </c>
      <c r="D374">
        <f>SUMIF('Движение комплектующих'!B$2:B$10000,B374,'Движение комплектующих'!C$2:C$10000)</f>
        <v>0</v>
      </c>
      <c r="E374">
        <f>SUMIF('Движение комплектующих'!B$2:B$10000,Комплектующие!B374,'Движение комплектующих'!D$2:D$10000)</f>
        <v>0</v>
      </c>
      <c r="F374">
        <f>SUMIF(Комплекты!$I$2:$I$2000,Комплектующие!B374,Комплекты!$O$2:$O$2000)</f>
        <v>0</v>
      </c>
      <c r="G374">
        <f t="shared" si="5"/>
        <v>0</v>
      </c>
    </row>
    <row r="375" spans="1:7" x14ac:dyDescent="0.25">
      <c r="A375" s="2">
        <v>373227</v>
      </c>
      <c r="B375" s="3" t="s">
        <v>375</v>
      </c>
      <c r="C375" s="1">
        <v>2720</v>
      </c>
      <c r="D375">
        <f>SUMIF('Движение комплектующих'!B$2:B$10000,B375,'Движение комплектующих'!C$2:C$10000)</f>
        <v>0</v>
      </c>
      <c r="E375">
        <f>SUMIF('Движение комплектующих'!B$2:B$10000,Комплектующие!B375,'Движение комплектующих'!D$2:D$10000)</f>
        <v>0</v>
      </c>
      <c r="F375">
        <f>SUMIF(Комплекты!$I$2:$I$2000,Комплектующие!B375,Комплекты!$O$2:$O$2000)</f>
        <v>0</v>
      </c>
      <c r="G375">
        <f t="shared" si="5"/>
        <v>0</v>
      </c>
    </row>
    <row r="376" spans="1:7" x14ac:dyDescent="0.25">
      <c r="A376" s="2">
        <v>297450</v>
      </c>
      <c r="B376" s="3" t="s">
        <v>376</v>
      </c>
      <c r="C376" s="1">
        <v>3660</v>
      </c>
      <c r="D376">
        <f>SUMIF('Движение комплектующих'!B$2:B$10000,B376,'Движение комплектующих'!C$2:C$10000)</f>
        <v>0</v>
      </c>
      <c r="E376">
        <f>SUMIF('Движение комплектующих'!B$2:B$10000,Комплектующие!B376,'Движение комплектующих'!D$2:D$10000)</f>
        <v>0</v>
      </c>
      <c r="F376">
        <f>SUMIF(Комплекты!$I$2:$I$2000,Комплектующие!B376,Комплекты!$O$2:$O$2000)</f>
        <v>0</v>
      </c>
      <c r="G376">
        <f t="shared" si="5"/>
        <v>0</v>
      </c>
    </row>
    <row r="377" spans="1:7" x14ac:dyDescent="0.25">
      <c r="A377" s="2">
        <v>299982</v>
      </c>
      <c r="B377" s="3" t="s">
        <v>377</v>
      </c>
      <c r="C377" s="1">
        <v>3700</v>
      </c>
      <c r="D377">
        <f>SUMIF('Движение комплектующих'!B$2:B$10000,B377,'Движение комплектующих'!C$2:C$10000)</f>
        <v>0</v>
      </c>
      <c r="E377">
        <f>SUMIF('Движение комплектующих'!B$2:B$10000,Комплектующие!B377,'Движение комплектующих'!D$2:D$10000)</f>
        <v>0</v>
      </c>
      <c r="F377">
        <f>SUMIF(Комплекты!$I$2:$I$2000,Комплектующие!B377,Комплекты!$O$2:$O$2000)</f>
        <v>0</v>
      </c>
      <c r="G377">
        <f t="shared" si="5"/>
        <v>0</v>
      </c>
    </row>
    <row r="378" spans="1:7" x14ac:dyDescent="0.25">
      <c r="A378" s="2">
        <v>351051</v>
      </c>
      <c r="B378" s="3" t="s">
        <v>378</v>
      </c>
      <c r="C378" s="1">
        <v>3980</v>
      </c>
      <c r="D378">
        <f>SUMIF('Движение комплектующих'!B$2:B$10000,B378,'Движение комплектующих'!C$2:C$10000)</f>
        <v>0</v>
      </c>
      <c r="E378">
        <f>SUMIF('Движение комплектующих'!B$2:B$10000,Комплектующие!B378,'Движение комплектующих'!D$2:D$10000)</f>
        <v>0</v>
      </c>
      <c r="F378">
        <f>SUMIF(Комплекты!$I$2:$I$2000,Комплектующие!B378,Комплекты!$O$2:$O$2000)</f>
        <v>0</v>
      </c>
      <c r="G378">
        <f t="shared" si="5"/>
        <v>0</v>
      </c>
    </row>
    <row r="379" spans="1:7" x14ac:dyDescent="0.25">
      <c r="A379" s="2">
        <v>281041</v>
      </c>
      <c r="B379" s="3" t="s">
        <v>379</v>
      </c>
      <c r="C379" s="1">
        <v>3980</v>
      </c>
      <c r="D379">
        <f>SUMIF('Движение комплектующих'!B$2:B$10000,B379,'Движение комплектующих'!C$2:C$10000)</f>
        <v>0</v>
      </c>
      <c r="E379">
        <f>SUMIF('Движение комплектующих'!B$2:B$10000,Комплектующие!B379,'Движение комплектующих'!D$2:D$10000)</f>
        <v>0</v>
      </c>
      <c r="F379">
        <f>SUMIF(Комплекты!$I$2:$I$2000,Комплектующие!B379,Комплекты!$O$2:$O$2000)</f>
        <v>0</v>
      </c>
      <c r="G379">
        <f t="shared" si="5"/>
        <v>0</v>
      </c>
    </row>
    <row r="380" spans="1:7" x14ac:dyDescent="0.25">
      <c r="A380" s="2">
        <v>281040</v>
      </c>
      <c r="B380" s="3" t="s">
        <v>380</v>
      </c>
      <c r="C380" s="1">
        <v>3980</v>
      </c>
      <c r="D380">
        <f>SUMIF('Движение комплектующих'!B$2:B$10000,B380,'Движение комплектующих'!C$2:C$10000)</f>
        <v>0</v>
      </c>
      <c r="E380">
        <f>SUMIF('Движение комплектующих'!B$2:B$10000,Комплектующие!B380,'Движение комплектующих'!D$2:D$10000)</f>
        <v>0</v>
      </c>
      <c r="F380">
        <f>SUMIF(Комплекты!$I$2:$I$2000,Комплектующие!B380,Комплекты!$O$2:$O$2000)</f>
        <v>0</v>
      </c>
      <c r="G380">
        <f t="shared" si="5"/>
        <v>0</v>
      </c>
    </row>
    <row r="381" spans="1:7" x14ac:dyDescent="0.25">
      <c r="A381" s="2">
        <v>367750</v>
      </c>
      <c r="B381" s="3" t="s">
        <v>381</v>
      </c>
      <c r="C381" s="1">
        <v>3880</v>
      </c>
      <c r="D381">
        <f>SUMIF('Движение комплектующих'!B$2:B$10000,B381,'Движение комплектующих'!C$2:C$10000)</f>
        <v>0</v>
      </c>
      <c r="E381">
        <f>SUMIF('Движение комплектующих'!B$2:B$10000,Комплектующие!B381,'Движение комплектующих'!D$2:D$10000)</f>
        <v>0</v>
      </c>
      <c r="F381">
        <f>SUMIF(Комплекты!$I$2:$I$2000,Комплектующие!B381,Комплекты!$O$2:$O$2000)</f>
        <v>0</v>
      </c>
      <c r="G381">
        <f t="shared" si="5"/>
        <v>0</v>
      </c>
    </row>
    <row r="382" spans="1:7" x14ac:dyDescent="0.25">
      <c r="A382" s="2">
        <v>367749</v>
      </c>
      <c r="B382" s="3" t="s">
        <v>382</v>
      </c>
      <c r="C382" s="1">
        <v>3880</v>
      </c>
      <c r="D382">
        <f>SUMIF('Движение комплектующих'!B$2:B$10000,B382,'Движение комплектующих'!C$2:C$10000)</f>
        <v>0</v>
      </c>
      <c r="E382">
        <f>SUMIF('Движение комплектующих'!B$2:B$10000,Комплектующие!B382,'Движение комплектующих'!D$2:D$10000)</f>
        <v>0</v>
      </c>
      <c r="F382">
        <f>SUMIF(Комплекты!$I$2:$I$2000,Комплектующие!B382,Комплекты!$O$2:$O$2000)</f>
        <v>0</v>
      </c>
      <c r="G382">
        <f t="shared" si="5"/>
        <v>0</v>
      </c>
    </row>
    <row r="383" spans="1:7" x14ac:dyDescent="0.25">
      <c r="A383" s="2">
        <v>299984</v>
      </c>
      <c r="B383" s="3" t="s">
        <v>383</v>
      </c>
      <c r="C383" s="1">
        <v>4000</v>
      </c>
      <c r="D383">
        <f>SUMIF('Движение комплектующих'!B$2:B$10000,B383,'Движение комплектующих'!C$2:C$10000)</f>
        <v>0</v>
      </c>
      <c r="E383">
        <f>SUMIF('Движение комплектующих'!B$2:B$10000,Комплектующие!B383,'Движение комплектующих'!D$2:D$10000)</f>
        <v>0</v>
      </c>
      <c r="F383">
        <f>SUMIF(Комплекты!$I$2:$I$2000,Комплектующие!B383,Комплекты!$O$2:$O$2000)</f>
        <v>0</v>
      </c>
      <c r="G383">
        <f t="shared" si="5"/>
        <v>0</v>
      </c>
    </row>
    <row r="384" spans="1:7" x14ac:dyDescent="0.25">
      <c r="A384" s="2">
        <v>367867</v>
      </c>
      <c r="B384" s="3" t="s">
        <v>384</v>
      </c>
      <c r="C384" s="1">
        <v>4160</v>
      </c>
      <c r="D384">
        <f>SUMIF('Движение комплектующих'!B$2:B$10000,B384,'Движение комплектующих'!C$2:C$10000)</f>
        <v>0</v>
      </c>
      <c r="E384">
        <f>SUMIF('Движение комплектующих'!B$2:B$10000,Комплектующие!B384,'Движение комплектующих'!D$2:D$10000)</f>
        <v>0</v>
      </c>
      <c r="F384">
        <f>SUMIF(Комплекты!$I$2:$I$2000,Комплектующие!B384,Комплекты!$O$2:$O$2000)</f>
        <v>0</v>
      </c>
      <c r="G384">
        <f t="shared" si="5"/>
        <v>0</v>
      </c>
    </row>
    <row r="385" spans="1:7" x14ac:dyDescent="0.25">
      <c r="A385" s="2">
        <v>341117</v>
      </c>
      <c r="B385" s="3" t="s">
        <v>385</v>
      </c>
      <c r="C385" s="1">
        <v>2960</v>
      </c>
      <c r="D385">
        <f>SUMIF('Движение комплектующих'!B$2:B$10000,B385,'Движение комплектующих'!C$2:C$10000)</f>
        <v>0</v>
      </c>
      <c r="E385">
        <f>SUMIF('Движение комплектующих'!B$2:B$10000,Комплектующие!B385,'Движение комплектующих'!D$2:D$10000)</f>
        <v>0</v>
      </c>
      <c r="F385">
        <f>SUMIF(Комплекты!$I$2:$I$2000,Комплектующие!B385,Комплекты!$O$2:$O$2000)</f>
        <v>0</v>
      </c>
      <c r="G385">
        <f t="shared" si="5"/>
        <v>0</v>
      </c>
    </row>
    <row r="386" spans="1:7" x14ac:dyDescent="0.25">
      <c r="A386" s="2">
        <v>341116</v>
      </c>
      <c r="B386" s="3" t="s">
        <v>386</v>
      </c>
      <c r="C386" s="1">
        <v>2960</v>
      </c>
      <c r="D386">
        <f>SUMIF('Движение комплектующих'!B$2:B$10000,B386,'Движение комплектующих'!C$2:C$10000)</f>
        <v>0</v>
      </c>
      <c r="E386">
        <f>SUMIF('Движение комплектующих'!B$2:B$10000,Комплектующие!B386,'Движение комплектующих'!D$2:D$10000)</f>
        <v>0</v>
      </c>
      <c r="F386">
        <f>SUMIF(Комплекты!$I$2:$I$2000,Комплектующие!B386,Комплекты!$O$2:$O$2000)</f>
        <v>0</v>
      </c>
      <c r="G386">
        <f t="shared" si="5"/>
        <v>0</v>
      </c>
    </row>
    <row r="387" spans="1:7" x14ac:dyDescent="0.25">
      <c r="A387" s="2">
        <v>267648</v>
      </c>
      <c r="B387" s="3" t="s">
        <v>387</v>
      </c>
      <c r="C387" s="1">
        <v>1960</v>
      </c>
      <c r="D387">
        <f>SUMIF('Движение комплектующих'!B$2:B$10000,B387,'Движение комплектующих'!C$2:C$10000)</f>
        <v>0</v>
      </c>
      <c r="E387">
        <f>SUMIF('Движение комплектующих'!B$2:B$10000,Комплектующие!B387,'Движение комплектующих'!D$2:D$10000)</f>
        <v>0</v>
      </c>
      <c r="F387">
        <f>SUMIF(Комплекты!$I$2:$I$2000,Комплектующие!B387,Комплекты!$O$2:$O$2000)</f>
        <v>0</v>
      </c>
      <c r="G387">
        <f t="shared" ref="G387:G450" si="6">D387-E387-F387</f>
        <v>0</v>
      </c>
    </row>
    <row r="388" spans="1:7" x14ac:dyDescent="0.25">
      <c r="A388" s="2">
        <v>267649</v>
      </c>
      <c r="B388" s="3" t="s">
        <v>388</v>
      </c>
      <c r="C388" s="1">
        <v>1960</v>
      </c>
      <c r="D388">
        <f>SUMIF('Движение комплектующих'!B$2:B$10000,B388,'Движение комплектующих'!C$2:C$10000)</f>
        <v>0</v>
      </c>
      <c r="E388">
        <f>SUMIF('Движение комплектующих'!B$2:B$10000,Комплектующие!B388,'Движение комплектующих'!D$2:D$10000)</f>
        <v>0</v>
      </c>
      <c r="F388">
        <f>SUMIF(Комплекты!$I$2:$I$2000,Комплектующие!B388,Комплекты!$O$2:$O$2000)</f>
        <v>0</v>
      </c>
      <c r="G388">
        <f t="shared" si="6"/>
        <v>0</v>
      </c>
    </row>
    <row r="389" spans="1:7" x14ac:dyDescent="0.25">
      <c r="A389" s="2">
        <v>299986</v>
      </c>
      <c r="B389" s="3" t="s">
        <v>389</v>
      </c>
      <c r="C389" s="1">
        <v>2190</v>
      </c>
      <c r="D389">
        <f>SUMIF('Движение комплектующих'!B$2:B$10000,B389,'Движение комплектующих'!C$2:C$10000)</f>
        <v>0</v>
      </c>
      <c r="E389">
        <f>SUMIF('Движение комплектующих'!B$2:B$10000,Комплектующие!B389,'Движение комплектующих'!D$2:D$10000)</f>
        <v>0</v>
      </c>
      <c r="F389">
        <f>SUMIF(Комплекты!$I$2:$I$2000,Комплектующие!B389,Комплекты!$O$2:$O$2000)</f>
        <v>0</v>
      </c>
      <c r="G389">
        <f t="shared" si="6"/>
        <v>0</v>
      </c>
    </row>
    <row r="390" spans="1:7" x14ac:dyDescent="0.25">
      <c r="A390" s="2">
        <v>299985</v>
      </c>
      <c r="B390" s="3" t="s">
        <v>390</v>
      </c>
      <c r="C390" s="1">
        <v>2190</v>
      </c>
      <c r="D390">
        <f>SUMIF('Движение комплектующих'!B$2:B$10000,B390,'Движение комплектующих'!C$2:C$10000)</f>
        <v>0</v>
      </c>
      <c r="E390">
        <f>SUMIF('Движение комплектующих'!B$2:B$10000,Комплектующие!B390,'Движение комплектующих'!D$2:D$10000)</f>
        <v>0</v>
      </c>
      <c r="F390">
        <f>SUMIF(Комплекты!$I$2:$I$2000,Комплектующие!B390,Комплекты!$O$2:$O$2000)</f>
        <v>0</v>
      </c>
      <c r="G390">
        <f t="shared" si="6"/>
        <v>0</v>
      </c>
    </row>
    <row r="391" spans="1:7" x14ac:dyDescent="0.25">
      <c r="A391" s="2">
        <v>353970</v>
      </c>
      <c r="B391" s="3" t="s">
        <v>391</v>
      </c>
      <c r="C391" s="1">
        <v>2190</v>
      </c>
      <c r="D391">
        <f>SUMIF('Движение комплектующих'!B$2:B$10000,B391,'Движение комплектующих'!C$2:C$10000)</f>
        <v>0</v>
      </c>
      <c r="E391">
        <f>SUMIF('Движение комплектующих'!B$2:B$10000,Комплектующие!B391,'Движение комплектующих'!D$2:D$10000)</f>
        <v>0</v>
      </c>
      <c r="F391">
        <f>SUMIF(Комплекты!$I$2:$I$2000,Комплектующие!B391,Комплекты!$O$2:$O$2000)</f>
        <v>0</v>
      </c>
      <c r="G391">
        <f t="shared" si="6"/>
        <v>0</v>
      </c>
    </row>
    <row r="392" spans="1:7" x14ac:dyDescent="0.25">
      <c r="A392" s="2">
        <v>299987</v>
      </c>
      <c r="B392" s="3" t="s">
        <v>392</v>
      </c>
      <c r="C392" s="1">
        <v>5200</v>
      </c>
      <c r="D392">
        <f>SUMIF('Движение комплектующих'!B$2:B$10000,B392,'Движение комплектующих'!C$2:C$10000)</f>
        <v>0</v>
      </c>
      <c r="E392">
        <f>SUMIF('Движение комплектующих'!B$2:B$10000,Комплектующие!B392,'Движение комплектующих'!D$2:D$10000)</f>
        <v>0</v>
      </c>
      <c r="F392">
        <f>SUMIF(Комплекты!$I$2:$I$2000,Комплектующие!B392,Комплекты!$O$2:$O$2000)</f>
        <v>0</v>
      </c>
      <c r="G392">
        <f t="shared" si="6"/>
        <v>0</v>
      </c>
    </row>
    <row r="393" spans="1:7" x14ac:dyDescent="0.25">
      <c r="A393" s="2">
        <v>267651</v>
      </c>
      <c r="B393" s="3" t="s">
        <v>393</v>
      </c>
      <c r="C393" s="1">
        <v>5200</v>
      </c>
      <c r="D393">
        <f>SUMIF('Движение комплектующих'!B$2:B$10000,B393,'Движение комплектующих'!C$2:C$10000)</f>
        <v>0</v>
      </c>
      <c r="E393">
        <f>SUMIF('Движение комплектующих'!B$2:B$10000,Комплектующие!B393,'Движение комплектующих'!D$2:D$10000)</f>
        <v>0</v>
      </c>
      <c r="F393">
        <f>SUMIF(Комплекты!$I$2:$I$2000,Комплектующие!B393,Комплекты!$O$2:$O$2000)</f>
        <v>0</v>
      </c>
      <c r="G393">
        <f t="shared" si="6"/>
        <v>0</v>
      </c>
    </row>
    <row r="394" spans="1:7" x14ac:dyDescent="0.25">
      <c r="A394" s="2">
        <v>355548</v>
      </c>
      <c r="B394" s="3" t="s">
        <v>394</v>
      </c>
      <c r="C394" s="1">
        <v>8310</v>
      </c>
      <c r="D394">
        <f>SUMIF('Движение комплектующих'!B$2:B$10000,B394,'Движение комплектующих'!C$2:C$10000)</f>
        <v>0</v>
      </c>
      <c r="E394">
        <f>SUMIF('Движение комплектующих'!B$2:B$10000,Комплектующие!B394,'Движение комплектующих'!D$2:D$10000)</f>
        <v>0</v>
      </c>
      <c r="F394">
        <f>SUMIF(Комплекты!$I$2:$I$2000,Комплектующие!B394,Комплекты!$O$2:$O$2000)</f>
        <v>0</v>
      </c>
      <c r="G394">
        <f t="shared" si="6"/>
        <v>0</v>
      </c>
    </row>
    <row r="395" spans="1:7" x14ac:dyDescent="0.25">
      <c r="A395" s="2">
        <v>355550</v>
      </c>
      <c r="B395" s="3" t="s">
        <v>395</v>
      </c>
      <c r="C395" s="1">
        <v>8310</v>
      </c>
      <c r="D395">
        <f>SUMIF('Движение комплектующих'!B$2:B$10000,B395,'Движение комплектующих'!C$2:C$10000)</f>
        <v>0</v>
      </c>
      <c r="E395">
        <f>SUMIF('Движение комплектующих'!B$2:B$10000,Комплектующие!B395,'Движение комплектующих'!D$2:D$10000)</f>
        <v>0</v>
      </c>
      <c r="F395">
        <f>SUMIF(Комплекты!$I$2:$I$2000,Комплектующие!B395,Комплекты!$O$2:$O$2000)</f>
        <v>0</v>
      </c>
      <c r="G395">
        <f t="shared" si="6"/>
        <v>0</v>
      </c>
    </row>
    <row r="396" spans="1:7" x14ac:dyDescent="0.25">
      <c r="A396" s="2">
        <v>363818</v>
      </c>
      <c r="B396" s="3" t="s">
        <v>396</v>
      </c>
      <c r="C396" s="1">
        <v>9430</v>
      </c>
      <c r="D396">
        <f>SUMIF('Движение комплектующих'!B$2:B$10000,B396,'Движение комплектующих'!C$2:C$10000)</f>
        <v>0</v>
      </c>
      <c r="E396">
        <f>SUMIF('Движение комплектующих'!B$2:B$10000,Комплектующие!B396,'Движение комплектующих'!D$2:D$10000)</f>
        <v>0</v>
      </c>
      <c r="F396">
        <f>SUMIF(Комплекты!$I$2:$I$2000,Комплектующие!B396,Комплекты!$O$2:$O$2000)</f>
        <v>0</v>
      </c>
      <c r="G396">
        <f t="shared" si="6"/>
        <v>0</v>
      </c>
    </row>
    <row r="397" spans="1:7" x14ac:dyDescent="0.25">
      <c r="A397" s="2">
        <v>363819</v>
      </c>
      <c r="B397" s="3" t="s">
        <v>397</v>
      </c>
      <c r="C397" s="1">
        <v>9430</v>
      </c>
      <c r="D397">
        <f>SUMIF('Движение комплектующих'!B$2:B$10000,B397,'Движение комплектующих'!C$2:C$10000)</f>
        <v>0</v>
      </c>
      <c r="E397">
        <f>SUMIF('Движение комплектующих'!B$2:B$10000,Комплектующие!B397,'Движение комплектующих'!D$2:D$10000)</f>
        <v>0</v>
      </c>
      <c r="F397">
        <f>SUMIF(Комплекты!$I$2:$I$2000,Комплектующие!B397,Комплекты!$O$2:$O$2000)</f>
        <v>0</v>
      </c>
      <c r="G397">
        <f t="shared" si="6"/>
        <v>0</v>
      </c>
    </row>
    <row r="398" spans="1:7" x14ac:dyDescent="0.25">
      <c r="A398" s="2">
        <v>281126</v>
      </c>
      <c r="B398" s="3" t="s">
        <v>398</v>
      </c>
      <c r="C398" s="1">
        <v>9070</v>
      </c>
      <c r="D398">
        <f>SUMIF('Движение комплектующих'!B$2:B$10000,B398,'Движение комплектующих'!C$2:C$10000)</f>
        <v>0</v>
      </c>
      <c r="E398">
        <f>SUMIF('Движение комплектующих'!B$2:B$10000,Комплектующие!B398,'Движение комплектующих'!D$2:D$10000)</f>
        <v>0</v>
      </c>
      <c r="F398">
        <f>SUMIF(Комплекты!$I$2:$I$2000,Комплектующие!B398,Комплекты!$O$2:$O$2000)</f>
        <v>0</v>
      </c>
      <c r="G398">
        <f t="shared" si="6"/>
        <v>0</v>
      </c>
    </row>
    <row r="399" spans="1:7" x14ac:dyDescent="0.25">
      <c r="A399" s="2">
        <v>366578</v>
      </c>
      <c r="B399" s="3" t="s">
        <v>399</v>
      </c>
      <c r="C399" s="1">
        <v>13480</v>
      </c>
      <c r="D399">
        <f>SUMIF('Движение комплектующих'!B$2:B$10000,B399,'Движение комплектующих'!C$2:C$10000)</f>
        <v>0</v>
      </c>
      <c r="E399">
        <f>SUMIF('Движение комплектующих'!B$2:B$10000,Комплектующие!B399,'Движение комплектующих'!D$2:D$10000)</f>
        <v>0</v>
      </c>
      <c r="F399">
        <f>SUMIF(Комплекты!$I$2:$I$2000,Комплектующие!B399,Комплекты!$O$2:$O$2000)</f>
        <v>0</v>
      </c>
      <c r="G399">
        <f t="shared" si="6"/>
        <v>0</v>
      </c>
    </row>
    <row r="400" spans="1:7" x14ac:dyDescent="0.25">
      <c r="A400" s="2">
        <v>357317</v>
      </c>
      <c r="B400" s="3" t="s">
        <v>400</v>
      </c>
      <c r="C400" s="1">
        <v>13480</v>
      </c>
      <c r="D400">
        <f>SUMIF('Движение комплектующих'!B$2:B$10000,B400,'Движение комплектующих'!C$2:C$10000)</f>
        <v>0</v>
      </c>
      <c r="E400">
        <f>SUMIF('Движение комплектующих'!B$2:B$10000,Комплектующие!B400,'Движение комплектующих'!D$2:D$10000)</f>
        <v>0</v>
      </c>
      <c r="F400">
        <f>SUMIF(Комплекты!$I$2:$I$2000,Комплектующие!B400,Комплекты!$O$2:$O$2000)</f>
        <v>0</v>
      </c>
      <c r="G400">
        <f t="shared" si="6"/>
        <v>0</v>
      </c>
    </row>
    <row r="401" spans="1:7" x14ac:dyDescent="0.25">
      <c r="A401" s="2">
        <v>375497</v>
      </c>
      <c r="B401" s="3" t="s">
        <v>401</v>
      </c>
      <c r="C401" s="1">
        <v>1850</v>
      </c>
      <c r="D401">
        <f>SUMIF('Движение комплектующих'!B$2:B$10000,B401,'Движение комплектующих'!C$2:C$10000)</f>
        <v>0</v>
      </c>
      <c r="E401">
        <f>SUMIF('Движение комплектующих'!B$2:B$10000,Комплектующие!B401,'Движение комплектующих'!D$2:D$10000)</f>
        <v>0</v>
      </c>
      <c r="F401">
        <f>SUMIF(Комплекты!$I$2:$I$2000,Комплектующие!B401,Комплекты!$O$2:$O$2000)</f>
        <v>0</v>
      </c>
      <c r="G401">
        <f t="shared" si="6"/>
        <v>0</v>
      </c>
    </row>
    <row r="402" spans="1:7" x14ac:dyDescent="0.25">
      <c r="A402" s="2">
        <v>375498</v>
      </c>
      <c r="B402" s="3" t="s">
        <v>402</v>
      </c>
      <c r="C402" s="1">
        <v>1980</v>
      </c>
      <c r="D402">
        <f>SUMIF('Движение комплектующих'!B$2:B$10000,B402,'Движение комплектующих'!C$2:C$10000)</f>
        <v>0</v>
      </c>
      <c r="E402">
        <f>SUMIF('Движение комплектующих'!B$2:B$10000,Комплектующие!B402,'Движение комплектующих'!D$2:D$10000)</f>
        <v>0</v>
      </c>
      <c r="F402">
        <f>SUMIF(Комплекты!$I$2:$I$2000,Комплектующие!B402,Комплекты!$O$2:$O$2000)</f>
        <v>0</v>
      </c>
      <c r="G402">
        <f t="shared" si="6"/>
        <v>0</v>
      </c>
    </row>
    <row r="403" spans="1:7" x14ac:dyDescent="0.25">
      <c r="A403" s="2">
        <v>300636</v>
      </c>
      <c r="B403" s="3" t="s">
        <v>403</v>
      </c>
      <c r="C403" s="1">
        <v>3820</v>
      </c>
      <c r="D403">
        <f>SUMIF('Движение комплектующих'!B$2:B$10000,B403,'Движение комплектующих'!C$2:C$10000)</f>
        <v>0</v>
      </c>
      <c r="E403">
        <f>SUMIF('Движение комплектующих'!B$2:B$10000,Комплектующие!B403,'Движение комплектующих'!D$2:D$10000)</f>
        <v>0</v>
      </c>
      <c r="F403">
        <f>SUMIF(Комплекты!$I$2:$I$2000,Комплектующие!B403,Комплекты!$O$2:$O$2000)</f>
        <v>0</v>
      </c>
      <c r="G403">
        <f t="shared" si="6"/>
        <v>0</v>
      </c>
    </row>
    <row r="404" spans="1:7" x14ac:dyDescent="0.25">
      <c r="A404" s="2">
        <v>227321</v>
      </c>
      <c r="B404" s="3" t="s">
        <v>404</v>
      </c>
      <c r="C404" s="1">
        <v>7770</v>
      </c>
      <c r="D404">
        <f>SUMIF('Движение комплектующих'!B$2:B$10000,B404,'Движение комплектующих'!C$2:C$10000)</f>
        <v>0</v>
      </c>
      <c r="E404">
        <f>SUMIF('Движение комплектующих'!B$2:B$10000,Комплектующие!B404,'Движение комплектующих'!D$2:D$10000)</f>
        <v>0</v>
      </c>
      <c r="F404">
        <f>SUMIF(Комплекты!$I$2:$I$2000,Комплектующие!B404,Комплекты!$O$2:$O$2000)</f>
        <v>0</v>
      </c>
      <c r="G404">
        <f t="shared" si="6"/>
        <v>0</v>
      </c>
    </row>
    <row r="405" spans="1:7" x14ac:dyDescent="0.25">
      <c r="A405" s="2">
        <v>271724</v>
      </c>
      <c r="B405" s="3" t="s">
        <v>405</v>
      </c>
      <c r="C405" s="1">
        <v>2770</v>
      </c>
      <c r="D405">
        <f>SUMIF('Движение комплектующих'!B$2:B$10000,B405,'Движение комплектующих'!C$2:C$10000)</f>
        <v>0</v>
      </c>
      <c r="E405">
        <f>SUMIF('Движение комплектующих'!B$2:B$10000,Комплектующие!B405,'Движение комплектующих'!D$2:D$10000)</f>
        <v>0</v>
      </c>
      <c r="F405">
        <f>SUMIF(Комплекты!$I$2:$I$2000,Комплектующие!B405,Комплекты!$O$2:$O$2000)</f>
        <v>0</v>
      </c>
      <c r="G405">
        <f t="shared" si="6"/>
        <v>0</v>
      </c>
    </row>
    <row r="406" spans="1:7" x14ac:dyDescent="0.25">
      <c r="A406" s="2">
        <v>242817</v>
      </c>
      <c r="B406" s="3" t="s">
        <v>406</v>
      </c>
      <c r="C406" s="1">
        <v>1980</v>
      </c>
      <c r="D406">
        <f>SUMIF('Движение комплектующих'!B$2:B$10000,B406,'Движение комплектующих'!C$2:C$10000)</f>
        <v>0</v>
      </c>
      <c r="E406">
        <f>SUMIF('Движение комплектующих'!B$2:B$10000,Комплектующие!B406,'Движение комплектующих'!D$2:D$10000)</f>
        <v>0</v>
      </c>
      <c r="F406">
        <f>SUMIF(Комплекты!$I$2:$I$2000,Комплектующие!B406,Комплекты!$O$2:$O$2000)</f>
        <v>0</v>
      </c>
      <c r="G406">
        <f t="shared" si="6"/>
        <v>0</v>
      </c>
    </row>
    <row r="407" spans="1:7" x14ac:dyDescent="0.25">
      <c r="A407" s="2">
        <v>361424</v>
      </c>
      <c r="B407" s="3" t="s">
        <v>407</v>
      </c>
      <c r="C407" s="1">
        <v>9510</v>
      </c>
      <c r="D407">
        <f>SUMIF('Движение комплектующих'!B$2:B$10000,B407,'Движение комплектующих'!C$2:C$10000)</f>
        <v>0</v>
      </c>
      <c r="E407">
        <f>SUMIF('Движение комплектующих'!B$2:B$10000,Комплектующие!B407,'Движение комплектующих'!D$2:D$10000)</f>
        <v>0</v>
      </c>
      <c r="F407">
        <f>SUMIF(Комплекты!$I$2:$I$2000,Комплектующие!B407,Комплекты!$O$2:$O$2000)</f>
        <v>0</v>
      </c>
      <c r="G407">
        <f t="shared" si="6"/>
        <v>0</v>
      </c>
    </row>
    <row r="408" spans="1:7" x14ac:dyDescent="0.25">
      <c r="A408" s="2">
        <v>356215</v>
      </c>
      <c r="B408" s="3" t="s">
        <v>408</v>
      </c>
      <c r="C408" s="1">
        <v>21350</v>
      </c>
      <c r="D408">
        <f>SUMIF('Движение комплектующих'!B$2:B$10000,B408,'Движение комплектующих'!C$2:C$10000)</f>
        <v>0</v>
      </c>
      <c r="E408">
        <f>SUMIF('Движение комплектующих'!B$2:B$10000,Комплектующие!B408,'Движение комплектующих'!D$2:D$10000)</f>
        <v>0</v>
      </c>
      <c r="F408">
        <f>SUMIF(Комплекты!$I$2:$I$2000,Комплектующие!B408,Комплекты!$O$2:$O$2000)</f>
        <v>0</v>
      </c>
      <c r="G408">
        <f t="shared" si="6"/>
        <v>0</v>
      </c>
    </row>
    <row r="409" spans="1:7" x14ac:dyDescent="0.25">
      <c r="A409" s="2">
        <v>310203</v>
      </c>
      <c r="B409" s="3" t="s">
        <v>409</v>
      </c>
      <c r="C409" s="1">
        <v>21590</v>
      </c>
      <c r="D409">
        <f>SUMIF('Движение комплектующих'!B$2:B$10000,B409,'Движение комплектующих'!C$2:C$10000)</f>
        <v>0</v>
      </c>
      <c r="E409">
        <f>SUMIF('Движение комплектующих'!B$2:B$10000,Комплектующие!B409,'Движение комплектующих'!D$2:D$10000)</f>
        <v>0</v>
      </c>
      <c r="F409">
        <f>SUMIF(Комплекты!$I$2:$I$2000,Комплектующие!B409,Комплекты!$O$2:$O$2000)</f>
        <v>0</v>
      </c>
      <c r="G409">
        <f t="shared" si="6"/>
        <v>0</v>
      </c>
    </row>
    <row r="410" spans="1:7" x14ac:dyDescent="0.25">
      <c r="A410" s="2">
        <v>363927</v>
      </c>
      <c r="B410" s="3" t="s">
        <v>410</v>
      </c>
      <c r="C410" s="1">
        <v>34130</v>
      </c>
      <c r="D410">
        <f>SUMIF('Движение комплектующих'!B$2:B$10000,B410,'Движение комплектующих'!C$2:C$10000)</f>
        <v>0</v>
      </c>
      <c r="E410">
        <f>SUMIF('Движение комплектующих'!B$2:B$10000,Комплектующие!B410,'Движение комплектующих'!D$2:D$10000)</f>
        <v>0</v>
      </c>
      <c r="F410">
        <f>SUMIF(Комплекты!$I$2:$I$2000,Комплектующие!B410,Комплекты!$O$2:$O$2000)</f>
        <v>0</v>
      </c>
      <c r="G410">
        <f t="shared" si="6"/>
        <v>0</v>
      </c>
    </row>
    <row r="411" spans="1:7" x14ac:dyDescent="0.25">
      <c r="A411" s="2">
        <v>356216</v>
      </c>
      <c r="B411" s="3" t="s">
        <v>411</v>
      </c>
      <c r="C411" s="1">
        <v>32650</v>
      </c>
      <c r="D411">
        <f>SUMIF('Движение комплектующих'!B$2:B$10000,B411,'Движение комплектующих'!C$2:C$10000)</f>
        <v>0</v>
      </c>
      <c r="E411">
        <f>SUMIF('Движение комплектующих'!B$2:B$10000,Комплектующие!B411,'Движение комплектующих'!D$2:D$10000)</f>
        <v>0</v>
      </c>
      <c r="F411">
        <f>SUMIF(Комплекты!$I$2:$I$2000,Комплектующие!B411,Комплекты!$O$2:$O$2000)</f>
        <v>0</v>
      </c>
      <c r="G411">
        <f t="shared" si="6"/>
        <v>0</v>
      </c>
    </row>
    <row r="412" spans="1:7" x14ac:dyDescent="0.25">
      <c r="A412" s="2">
        <v>363813</v>
      </c>
      <c r="B412" s="3" t="s">
        <v>412</v>
      </c>
      <c r="C412" s="1">
        <v>17080</v>
      </c>
      <c r="D412">
        <f>SUMIF('Движение комплектующих'!B$2:B$10000,B412,'Движение комплектующих'!C$2:C$10000)</f>
        <v>0</v>
      </c>
      <c r="E412">
        <f>SUMIF('Движение комплектующих'!B$2:B$10000,Комплектующие!B412,'Движение комплектующих'!D$2:D$10000)</f>
        <v>0</v>
      </c>
      <c r="F412">
        <f>SUMIF(Комплекты!$I$2:$I$2000,Комплектующие!B412,Комплекты!$O$2:$O$2000)</f>
        <v>0</v>
      </c>
      <c r="G412">
        <f t="shared" si="6"/>
        <v>0</v>
      </c>
    </row>
    <row r="413" spans="1:7" x14ac:dyDescent="0.25">
      <c r="A413" s="2">
        <v>356217</v>
      </c>
      <c r="B413" s="3" t="s">
        <v>413</v>
      </c>
      <c r="C413" s="1">
        <v>36780</v>
      </c>
      <c r="D413">
        <f>SUMIF('Движение комплектующих'!B$2:B$10000,B413,'Движение комплектующих'!C$2:C$10000)</f>
        <v>0</v>
      </c>
      <c r="E413">
        <f>SUMIF('Движение комплектующих'!B$2:B$10000,Комплектующие!B413,'Движение комплектующих'!D$2:D$10000)</f>
        <v>0</v>
      </c>
      <c r="F413">
        <f>SUMIF(Комплекты!$I$2:$I$2000,Комплектующие!B413,Комплекты!$O$2:$O$2000)</f>
        <v>0</v>
      </c>
      <c r="G413">
        <f t="shared" si="6"/>
        <v>0</v>
      </c>
    </row>
    <row r="414" spans="1:7" x14ac:dyDescent="0.25">
      <c r="A414" s="2">
        <v>356218</v>
      </c>
      <c r="B414" s="3" t="s">
        <v>414</v>
      </c>
      <c r="C414" s="1">
        <v>32650</v>
      </c>
      <c r="D414">
        <f>SUMIF('Движение комплектующих'!B$2:B$10000,B414,'Движение комплектующих'!C$2:C$10000)</f>
        <v>0</v>
      </c>
      <c r="E414">
        <f>SUMIF('Движение комплектующих'!B$2:B$10000,Комплектующие!B414,'Движение комплектующих'!D$2:D$10000)</f>
        <v>0</v>
      </c>
      <c r="F414">
        <f>SUMIF(Комплекты!$I$2:$I$2000,Комплектующие!B414,Комплекты!$O$2:$O$2000)</f>
        <v>0</v>
      </c>
      <c r="G414">
        <f t="shared" si="6"/>
        <v>0</v>
      </c>
    </row>
    <row r="415" spans="1:7" x14ac:dyDescent="0.25">
      <c r="A415" s="2">
        <v>352726</v>
      </c>
      <c r="B415" s="3" t="s">
        <v>415</v>
      </c>
      <c r="C415" s="1">
        <v>16020</v>
      </c>
      <c r="D415">
        <f>SUMIF('Движение комплектующих'!B$2:B$10000,B415,'Движение комплектующих'!C$2:C$10000)</f>
        <v>0</v>
      </c>
      <c r="E415">
        <f>SUMIF('Движение комплектующих'!B$2:B$10000,Комплектующие!B415,'Движение комплектующих'!D$2:D$10000)</f>
        <v>0</v>
      </c>
      <c r="F415">
        <f>SUMIF(Комплекты!$I$2:$I$2000,Комплектующие!B415,Комплекты!$O$2:$O$2000)</f>
        <v>0</v>
      </c>
      <c r="G415">
        <f t="shared" si="6"/>
        <v>0</v>
      </c>
    </row>
    <row r="416" spans="1:7" x14ac:dyDescent="0.25">
      <c r="A416" s="2">
        <v>356221</v>
      </c>
      <c r="B416" s="3" t="s">
        <v>416</v>
      </c>
      <c r="C416" s="1">
        <v>20550</v>
      </c>
      <c r="D416">
        <f>SUMIF('Движение комплектующих'!B$2:B$10000,B416,'Движение комплектующих'!C$2:C$10000)</f>
        <v>0</v>
      </c>
      <c r="E416">
        <f>SUMIF('Движение комплектующих'!B$2:B$10000,Комплектующие!B416,'Движение комплектующих'!D$2:D$10000)</f>
        <v>0</v>
      </c>
      <c r="F416">
        <f>SUMIF(Комплекты!$I$2:$I$2000,Комплектующие!B416,Комплекты!$O$2:$O$2000)</f>
        <v>0</v>
      </c>
      <c r="G416">
        <f t="shared" si="6"/>
        <v>0</v>
      </c>
    </row>
    <row r="417" spans="1:7" x14ac:dyDescent="0.25">
      <c r="A417" s="2">
        <v>372480</v>
      </c>
      <c r="B417" s="3" t="s">
        <v>417</v>
      </c>
      <c r="C417" s="1">
        <v>19580</v>
      </c>
      <c r="D417">
        <f>SUMIF('Движение комплектующих'!B$2:B$10000,B417,'Движение комплектующих'!C$2:C$10000)</f>
        <v>0</v>
      </c>
      <c r="E417">
        <f>SUMIF('Движение комплектующих'!B$2:B$10000,Комплектующие!B417,'Движение комплектующих'!D$2:D$10000)</f>
        <v>0</v>
      </c>
      <c r="F417">
        <f>SUMIF(Комплекты!$I$2:$I$2000,Комплектующие!B417,Комплекты!$O$2:$O$2000)</f>
        <v>0</v>
      </c>
      <c r="G417">
        <f t="shared" si="6"/>
        <v>0</v>
      </c>
    </row>
    <row r="418" spans="1:7" x14ac:dyDescent="0.25">
      <c r="A418" s="2">
        <v>363814</v>
      </c>
      <c r="B418" s="3" t="s">
        <v>418</v>
      </c>
      <c r="C418" s="1">
        <v>26580</v>
      </c>
      <c r="D418">
        <f>SUMIF('Движение комплектующих'!B$2:B$10000,B418,'Движение комплектующих'!C$2:C$10000)</f>
        <v>0</v>
      </c>
      <c r="E418">
        <f>SUMIF('Движение комплектующих'!B$2:B$10000,Комплектующие!B418,'Движение комплектующих'!D$2:D$10000)</f>
        <v>0</v>
      </c>
      <c r="F418">
        <f>SUMIF(Комплекты!$I$2:$I$2000,Комплектующие!B418,Комплекты!$O$2:$O$2000)</f>
        <v>0</v>
      </c>
      <c r="G418">
        <f t="shared" si="6"/>
        <v>0</v>
      </c>
    </row>
    <row r="419" spans="1:7" x14ac:dyDescent="0.25">
      <c r="A419" s="2">
        <v>356209</v>
      </c>
      <c r="B419" s="3" t="s">
        <v>419</v>
      </c>
      <c r="C419" s="1">
        <v>34560</v>
      </c>
      <c r="D419">
        <f>SUMIF('Движение комплектующих'!B$2:B$10000,B419,'Движение комплектующих'!C$2:C$10000)</f>
        <v>0</v>
      </c>
      <c r="E419">
        <f>SUMIF('Движение комплектующих'!B$2:B$10000,Комплектующие!B419,'Движение комплектующих'!D$2:D$10000)</f>
        <v>0</v>
      </c>
      <c r="F419">
        <f>SUMIF(Комплекты!$I$2:$I$2000,Комплектующие!B419,Комплекты!$O$2:$O$2000)</f>
        <v>0</v>
      </c>
      <c r="G419">
        <f t="shared" si="6"/>
        <v>0</v>
      </c>
    </row>
    <row r="420" spans="1:7" x14ac:dyDescent="0.25">
      <c r="A420" s="2">
        <v>374502</v>
      </c>
      <c r="B420" s="3" t="s">
        <v>420</v>
      </c>
      <c r="C420" s="1">
        <v>19210</v>
      </c>
      <c r="D420">
        <f>SUMIF('Движение комплектующих'!B$2:B$10000,B420,'Движение комплектующих'!C$2:C$10000)</f>
        <v>0</v>
      </c>
      <c r="E420">
        <f>SUMIF('Движение комплектующих'!B$2:B$10000,Комплектующие!B420,'Движение комплектующих'!D$2:D$10000)</f>
        <v>0</v>
      </c>
      <c r="F420">
        <f>SUMIF(Комплекты!$I$2:$I$2000,Комплектующие!B420,Комплекты!$O$2:$O$2000)</f>
        <v>0</v>
      </c>
      <c r="G420">
        <f t="shared" si="6"/>
        <v>0</v>
      </c>
    </row>
    <row r="421" spans="1:7" x14ac:dyDescent="0.25">
      <c r="A421" s="2">
        <v>324133</v>
      </c>
      <c r="B421" s="3" t="s">
        <v>421</v>
      </c>
      <c r="C421" s="1">
        <v>8180</v>
      </c>
      <c r="D421">
        <f>SUMIF('Движение комплектующих'!B$2:B$10000,B421,'Движение комплектующих'!C$2:C$10000)</f>
        <v>0</v>
      </c>
      <c r="E421">
        <f>SUMIF('Движение комплектующих'!B$2:B$10000,Комплектующие!B421,'Движение комплектующих'!D$2:D$10000)</f>
        <v>0</v>
      </c>
      <c r="F421">
        <f>SUMIF(Комплекты!$I$2:$I$2000,Комплектующие!B421,Комплекты!$O$2:$O$2000)</f>
        <v>0</v>
      </c>
      <c r="G421">
        <f t="shared" si="6"/>
        <v>0</v>
      </c>
    </row>
    <row r="422" spans="1:7" x14ac:dyDescent="0.25">
      <c r="A422" s="2">
        <v>223138</v>
      </c>
      <c r="B422" s="3" t="s">
        <v>422</v>
      </c>
      <c r="C422" s="1">
        <v>7350</v>
      </c>
      <c r="D422">
        <f>SUMIF('Движение комплектующих'!B$2:B$10000,B422,'Движение комплектующих'!C$2:C$10000)</f>
        <v>0</v>
      </c>
      <c r="E422">
        <f>SUMIF('Движение комплектующих'!B$2:B$10000,Комплектующие!B422,'Движение комплектующих'!D$2:D$10000)</f>
        <v>0</v>
      </c>
      <c r="F422">
        <f>SUMIF(Комплекты!$I$2:$I$2000,Комплектующие!B422,Комплекты!$O$2:$O$2000)</f>
        <v>0</v>
      </c>
      <c r="G422">
        <f t="shared" si="6"/>
        <v>0</v>
      </c>
    </row>
    <row r="423" spans="1:7" x14ac:dyDescent="0.25">
      <c r="A423" s="2">
        <v>295046</v>
      </c>
      <c r="B423" s="3" t="s">
        <v>423</v>
      </c>
      <c r="C423" s="1">
        <v>9390</v>
      </c>
      <c r="D423">
        <f>SUMIF('Движение комплектующих'!B$2:B$10000,B423,'Движение комплектующих'!C$2:C$10000)</f>
        <v>0</v>
      </c>
      <c r="E423">
        <f>SUMIF('Движение комплектующих'!B$2:B$10000,Комплектующие!B423,'Движение комплектующих'!D$2:D$10000)</f>
        <v>0</v>
      </c>
      <c r="F423">
        <f>SUMIF(Комплекты!$I$2:$I$2000,Комплектующие!B423,Комплекты!$O$2:$O$2000)</f>
        <v>0</v>
      </c>
      <c r="G423">
        <f t="shared" si="6"/>
        <v>0</v>
      </c>
    </row>
    <row r="424" spans="1:7" x14ac:dyDescent="0.25">
      <c r="A424" s="2">
        <v>300727</v>
      </c>
      <c r="B424" s="3" t="s">
        <v>424</v>
      </c>
      <c r="C424" s="1">
        <v>9730</v>
      </c>
      <c r="D424">
        <f>SUMIF('Движение комплектующих'!B$2:B$10000,B424,'Движение комплектующих'!C$2:C$10000)</f>
        <v>0</v>
      </c>
      <c r="E424">
        <f>SUMIF('Движение комплектующих'!B$2:B$10000,Комплектующие!B424,'Движение комплектующих'!D$2:D$10000)</f>
        <v>0</v>
      </c>
      <c r="F424">
        <f>SUMIF(Комплекты!$I$2:$I$2000,Комплектующие!B424,Комплекты!$O$2:$O$2000)</f>
        <v>0</v>
      </c>
      <c r="G424">
        <f t="shared" si="6"/>
        <v>0</v>
      </c>
    </row>
    <row r="425" spans="1:7" x14ac:dyDescent="0.25">
      <c r="A425" s="2">
        <v>298707</v>
      </c>
      <c r="B425" s="3" t="s">
        <v>425</v>
      </c>
      <c r="C425" s="1">
        <v>11370</v>
      </c>
      <c r="D425">
        <f>SUMIF('Движение комплектующих'!B$2:B$10000,B425,'Движение комплектующих'!C$2:C$10000)</f>
        <v>0</v>
      </c>
      <c r="E425">
        <f>SUMIF('Движение комплектующих'!B$2:B$10000,Комплектующие!B425,'Движение комплектующих'!D$2:D$10000)</f>
        <v>0</v>
      </c>
      <c r="F425">
        <f>SUMIF(Комплекты!$I$2:$I$2000,Комплектующие!B425,Комплекты!$O$2:$O$2000)</f>
        <v>0</v>
      </c>
      <c r="G425">
        <f t="shared" si="6"/>
        <v>0</v>
      </c>
    </row>
    <row r="426" spans="1:7" x14ac:dyDescent="0.25">
      <c r="A426" s="2">
        <v>322902</v>
      </c>
      <c r="B426" s="3" t="s">
        <v>426</v>
      </c>
      <c r="C426" s="1">
        <v>13110</v>
      </c>
      <c r="D426">
        <f>SUMIF('Движение комплектующих'!B$2:B$10000,B426,'Движение комплектующих'!C$2:C$10000)</f>
        <v>0</v>
      </c>
      <c r="E426">
        <f>SUMIF('Движение комплектующих'!B$2:B$10000,Комплектующие!B426,'Движение комплектующих'!D$2:D$10000)</f>
        <v>0</v>
      </c>
      <c r="F426">
        <f>SUMIF(Комплекты!$I$2:$I$2000,Комплектующие!B426,Комплекты!$O$2:$O$2000)</f>
        <v>0</v>
      </c>
      <c r="G426">
        <f t="shared" si="6"/>
        <v>0</v>
      </c>
    </row>
    <row r="427" spans="1:7" x14ac:dyDescent="0.25">
      <c r="A427" s="2">
        <v>374503</v>
      </c>
      <c r="B427" s="3" t="s">
        <v>427</v>
      </c>
      <c r="C427" s="1">
        <v>16040</v>
      </c>
      <c r="D427">
        <f>SUMIF('Движение комплектующих'!B$2:B$10000,B427,'Движение комплектующих'!C$2:C$10000)</f>
        <v>0</v>
      </c>
      <c r="E427">
        <f>SUMIF('Движение комплектующих'!B$2:B$10000,Комплектующие!B427,'Движение комплектующих'!D$2:D$10000)</f>
        <v>0</v>
      </c>
      <c r="F427">
        <f>SUMIF(Комплекты!$I$2:$I$2000,Комплектующие!B427,Комплекты!$O$2:$O$2000)</f>
        <v>0</v>
      </c>
      <c r="G427">
        <f t="shared" si="6"/>
        <v>0</v>
      </c>
    </row>
    <row r="428" spans="1:7" x14ac:dyDescent="0.25">
      <c r="A428" s="2">
        <v>374504</v>
      </c>
      <c r="B428" s="3" t="s">
        <v>428</v>
      </c>
      <c r="C428" s="1">
        <v>20280</v>
      </c>
      <c r="D428">
        <f>SUMIF('Движение комплектующих'!B$2:B$10000,B428,'Движение комплектующих'!C$2:C$10000)</f>
        <v>0</v>
      </c>
      <c r="E428">
        <f>SUMIF('Движение комплектующих'!B$2:B$10000,Комплектующие!B428,'Движение комплектующих'!D$2:D$10000)</f>
        <v>0</v>
      </c>
      <c r="F428">
        <f>SUMIF(Комплекты!$I$2:$I$2000,Комплектующие!B428,Комплекты!$O$2:$O$2000)</f>
        <v>0</v>
      </c>
      <c r="G428">
        <f t="shared" si="6"/>
        <v>0</v>
      </c>
    </row>
    <row r="429" spans="1:7" x14ac:dyDescent="0.25">
      <c r="A429" s="2">
        <v>353633</v>
      </c>
      <c r="B429" s="3" t="s">
        <v>429</v>
      </c>
      <c r="C429" s="1">
        <v>35690</v>
      </c>
      <c r="D429">
        <f>SUMIF('Движение комплектующих'!B$2:B$10000,B429,'Движение комплектующих'!C$2:C$10000)</f>
        <v>0</v>
      </c>
      <c r="E429">
        <f>SUMIF('Движение комплектующих'!B$2:B$10000,Комплектующие!B429,'Движение комплектующих'!D$2:D$10000)</f>
        <v>0</v>
      </c>
      <c r="F429">
        <f>SUMIF(Комплекты!$I$2:$I$2000,Комплектующие!B429,Комплекты!$O$2:$O$2000)</f>
        <v>0</v>
      </c>
      <c r="G429">
        <f t="shared" si="6"/>
        <v>0</v>
      </c>
    </row>
    <row r="430" spans="1:7" x14ac:dyDescent="0.25">
      <c r="A430" s="2">
        <v>352010</v>
      </c>
      <c r="B430" s="3" t="s">
        <v>430</v>
      </c>
      <c r="C430" s="1">
        <v>34760</v>
      </c>
      <c r="D430">
        <f>SUMIF('Движение комплектующих'!B$2:B$10000,B430,'Движение комплектующих'!C$2:C$10000)</f>
        <v>0</v>
      </c>
      <c r="E430">
        <f>SUMIF('Движение комплектующих'!B$2:B$10000,Комплектующие!B430,'Движение комплектующих'!D$2:D$10000)</f>
        <v>0</v>
      </c>
      <c r="F430">
        <f>SUMIF(Комплекты!$I$2:$I$2000,Комплектующие!B430,Комплекты!$O$2:$O$2000)</f>
        <v>0</v>
      </c>
      <c r="G430">
        <f t="shared" si="6"/>
        <v>0</v>
      </c>
    </row>
    <row r="431" spans="1:7" x14ac:dyDescent="0.25">
      <c r="A431" s="2">
        <v>290965</v>
      </c>
      <c r="B431" s="3" t="s">
        <v>431</v>
      </c>
      <c r="C431" s="1">
        <v>11800</v>
      </c>
      <c r="D431">
        <f>SUMIF('Движение комплектующих'!B$2:B$10000,B431,'Движение комплектующих'!C$2:C$10000)</f>
        <v>0</v>
      </c>
      <c r="E431">
        <f>SUMIF('Движение комплектующих'!B$2:B$10000,Комплектующие!B431,'Движение комплектующих'!D$2:D$10000)</f>
        <v>0</v>
      </c>
      <c r="F431">
        <f>SUMIF(Комплекты!$I$2:$I$2000,Комплектующие!B431,Комплекты!$O$2:$O$2000)</f>
        <v>0</v>
      </c>
      <c r="G431">
        <f t="shared" si="6"/>
        <v>0</v>
      </c>
    </row>
    <row r="432" spans="1:7" x14ac:dyDescent="0.25">
      <c r="A432" s="2">
        <v>193778</v>
      </c>
      <c r="B432" s="3" t="s">
        <v>432</v>
      </c>
      <c r="C432" s="1">
        <v>8020</v>
      </c>
      <c r="D432">
        <f>SUMIF('Движение комплектующих'!B$2:B$10000,B432,'Движение комплектующих'!C$2:C$10000)</f>
        <v>0</v>
      </c>
      <c r="E432">
        <f>SUMIF('Движение комплектующих'!B$2:B$10000,Комплектующие!B432,'Движение комплектующих'!D$2:D$10000)</f>
        <v>0</v>
      </c>
      <c r="F432">
        <f>SUMIF(Комплекты!$I$2:$I$2000,Комплектующие!B432,Комплекты!$O$2:$O$2000)</f>
        <v>0</v>
      </c>
      <c r="G432">
        <f t="shared" si="6"/>
        <v>0</v>
      </c>
    </row>
    <row r="433" spans="1:7" x14ac:dyDescent="0.25">
      <c r="A433" s="2">
        <v>190577</v>
      </c>
      <c r="B433" s="3" t="s">
        <v>433</v>
      </c>
      <c r="C433" s="1">
        <v>7570</v>
      </c>
      <c r="D433">
        <f>SUMIF('Движение комплектующих'!B$2:B$10000,B433,'Движение комплектующих'!C$2:C$10000)</f>
        <v>0</v>
      </c>
      <c r="E433">
        <f>SUMIF('Движение комплектующих'!B$2:B$10000,Комплектующие!B433,'Движение комплектующих'!D$2:D$10000)</f>
        <v>0</v>
      </c>
      <c r="F433">
        <f>SUMIF(Комплекты!$I$2:$I$2000,Комплектующие!B433,Комплекты!$O$2:$O$2000)</f>
        <v>0</v>
      </c>
      <c r="G433">
        <f t="shared" si="6"/>
        <v>0</v>
      </c>
    </row>
    <row r="434" spans="1:7" x14ac:dyDescent="0.25">
      <c r="A434" s="2">
        <v>193779</v>
      </c>
      <c r="B434" s="3" t="s">
        <v>434</v>
      </c>
      <c r="C434" s="1">
        <v>8300</v>
      </c>
      <c r="D434">
        <f>SUMIF('Движение комплектующих'!B$2:B$10000,B434,'Движение комплектующих'!C$2:C$10000)</f>
        <v>0</v>
      </c>
      <c r="E434">
        <f>SUMIF('Движение комплектующих'!B$2:B$10000,Комплектующие!B434,'Движение комплектующих'!D$2:D$10000)</f>
        <v>0</v>
      </c>
      <c r="F434">
        <f>SUMIF(Комплекты!$I$2:$I$2000,Комплектующие!B434,Комплекты!$O$2:$O$2000)</f>
        <v>0</v>
      </c>
      <c r="G434">
        <f t="shared" si="6"/>
        <v>0</v>
      </c>
    </row>
    <row r="435" spans="1:7" x14ac:dyDescent="0.25">
      <c r="A435" s="2">
        <v>310307</v>
      </c>
      <c r="B435" s="3" t="s">
        <v>435</v>
      </c>
      <c r="C435" s="1">
        <v>6900</v>
      </c>
      <c r="D435">
        <f>SUMIF('Движение комплектующих'!B$2:B$10000,B435,'Движение комплектующих'!C$2:C$10000)</f>
        <v>0</v>
      </c>
      <c r="E435">
        <f>SUMIF('Движение комплектующих'!B$2:B$10000,Комплектующие!B435,'Движение комплектующих'!D$2:D$10000)</f>
        <v>0</v>
      </c>
      <c r="F435">
        <f>SUMIF(Комплекты!$I$2:$I$2000,Комплектующие!B435,Комплекты!$O$2:$O$2000)</f>
        <v>0</v>
      </c>
      <c r="G435">
        <f t="shared" si="6"/>
        <v>0</v>
      </c>
    </row>
    <row r="436" spans="1:7" x14ac:dyDescent="0.25">
      <c r="A436" s="2">
        <v>232397</v>
      </c>
      <c r="B436" s="3" t="s">
        <v>436</v>
      </c>
      <c r="C436" s="1">
        <v>8590</v>
      </c>
      <c r="D436">
        <f>SUMIF('Движение комплектующих'!B$2:B$10000,B436,'Движение комплектующих'!C$2:C$10000)</f>
        <v>0</v>
      </c>
      <c r="E436">
        <f>SUMIF('Движение комплектующих'!B$2:B$10000,Комплектующие!B436,'Движение комплектующих'!D$2:D$10000)</f>
        <v>0</v>
      </c>
      <c r="F436">
        <f>SUMIF(Комплекты!$I$2:$I$2000,Комплектующие!B436,Комплекты!$O$2:$O$2000)</f>
        <v>0</v>
      </c>
      <c r="G436">
        <f t="shared" si="6"/>
        <v>0</v>
      </c>
    </row>
    <row r="437" spans="1:7" x14ac:dyDescent="0.25">
      <c r="A437" s="2">
        <v>352716</v>
      </c>
      <c r="B437" s="3" t="s">
        <v>437</v>
      </c>
      <c r="C437" s="1">
        <v>11820</v>
      </c>
      <c r="D437">
        <f>SUMIF('Движение комплектующих'!B$2:B$10000,B437,'Движение комплектующих'!C$2:C$10000)</f>
        <v>0</v>
      </c>
      <c r="E437">
        <f>SUMIF('Движение комплектующих'!B$2:B$10000,Комплектующие!B437,'Движение комплектующих'!D$2:D$10000)</f>
        <v>0</v>
      </c>
      <c r="F437">
        <f>SUMIF(Комплекты!$I$2:$I$2000,Комплектующие!B437,Комплекты!$O$2:$O$2000)</f>
        <v>0</v>
      </c>
      <c r="G437">
        <f t="shared" si="6"/>
        <v>0</v>
      </c>
    </row>
    <row r="438" spans="1:7" x14ac:dyDescent="0.25">
      <c r="A438" s="2">
        <v>332964</v>
      </c>
      <c r="B438" s="3" t="s">
        <v>438</v>
      </c>
      <c r="C438" s="1">
        <v>12780</v>
      </c>
      <c r="D438">
        <f>SUMIF('Движение комплектующих'!B$2:B$10000,B438,'Движение комплектующих'!C$2:C$10000)</f>
        <v>0</v>
      </c>
      <c r="E438">
        <f>SUMIF('Движение комплектующих'!B$2:B$10000,Комплектующие!B438,'Движение комплектующих'!D$2:D$10000)</f>
        <v>0</v>
      </c>
      <c r="F438">
        <f>SUMIF(Комплекты!$I$2:$I$2000,Комплектующие!B438,Комплекты!$O$2:$O$2000)</f>
        <v>0</v>
      </c>
      <c r="G438">
        <f t="shared" si="6"/>
        <v>0</v>
      </c>
    </row>
    <row r="439" spans="1:7" x14ac:dyDescent="0.25">
      <c r="A439" s="2">
        <v>324136</v>
      </c>
      <c r="B439" s="3" t="s">
        <v>439</v>
      </c>
      <c r="C439" s="1">
        <v>24730</v>
      </c>
      <c r="D439">
        <f>SUMIF('Движение комплектующих'!B$2:B$10000,B439,'Движение комплектующих'!C$2:C$10000)</f>
        <v>0</v>
      </c>
      <c r="E439">
        <f>SUMIF('Движение комплектующих'!B$2:B$10000,Комплектующие!B439,'Движение комплектующих'!D$2:D$10000)</f>
        <v>0</v>
      </c>
      <c r="F439">
        <f>SUMIF(Комплекты!$I$2:$I$2000,Комплектующие!B439,Комплекты!$O$2:$O$2000)</f>
        <v>0</v>
      </c>
      <c r="G439">
        <f t="shared" si="6"/>
        <v>0</v>
      </c>
    </row>
    <row r="440" spans="1:7" x14ac:dyDescent="0.25">
      <c r="A440" s="2">
        <v>184813</v>
      </c>
      <c r="B440" s="3" t="s">
        <v>440</v>
      </c>
      <c r="C440" s="1">
        <v>8760</v>
      </c>
      <c r="D440">
        <f>SUMIF('Движение комплектующих'!B$2:B$10000,B440,'Движение комплектующих'!C$2:C$10000)</f>
        <v>0</v>
      </c>
      <c r="E440">
        <f>SUMIF('Движение комплектующих'!B$2:B$10000,Комплектующие!B440,'Движение комплектующих'!D$2:D$10000)</f>
        <v>0</v>
      </c>
      <c r="F440">
        <f>SUMIF(Комплекты!$I$2:$I$2000,Комплектующие!B440,Комплекты!$O$2:$O$2000)</f>
        <v>0</v>
      </c>
      <c r="G440">
        <f t="shared" si="6"/>
        <v>0</v>
      </c>
    </row>
    <row r="441" spans="1:7" x14ac:dyDescent="0.25">
      <c r="A441" s="2">
        <v>356214</v>
      </c>
      <c r="B441" s="3" t="s">
        <v>441</v>
      </c>
      <c r="C441" s="1">
        <v>7040</v>
      </c>
      <c r="D441">
        <f>SUMIF('Движение комплектующих'!B$2:B$10000,B441,'Движение комплектующих'!C$2:C$10000)</f>
        <v>0</v>
      </c>
      <c r="E441">
        <f>SUMIF('Движение комплектующих'!B$2:B$10000,Комплектующие!B441,'Движение комплектующих'!D$2:D$10000)</f>
        <v>0</v>
      </c>
      <c r="F441">
        <f>SUMIF(Комплекты!$I$2:$I$2000,Комплектующие!B441,Комплекты!$O$2:$O$2000)</f>
        <v>0</v>
      </c>
      <c r="G441">
        <f t="shared" si="6"/>
        <v>0</v>
      </c>
    </row>
    <row r="442" spans="1:7" x14ac:dyDescent="0.25">
      <c r="A442" s="2">
        <v>356220</v>
      </c>
      <c r="B442" s="3" t="s">
        <v>442</v>
      </c>
      <c r="C442" s="1">
        <v>48460</v>
      </c>
      <c r="D442">
        <f>SUMIF('Движение комплектующих'!B$2:B$10000,B442,'Движение комплектующих'!C$2:C$10000)</f>
        <v>0</v>
      </c>
      <c r="E442">
        <f>SUMIF('Движение комплектующих'!B$2:B$10000,Комплектующие!B442,'Движение комплектующих'!D$2:D$10000)</f>
        <v>0</v>
      </c>
      <c r="F442">
        <f>SUMIF(Комплекты!$I$2:$I$2000,Комплектующие!B442,Комплекты!$O$2:$O$2000)</f>
        <v>0</v>
      </c>
      <c r="G442">
        <f t="shared" si="6"/>
        <v>0</v>
      </c>
    </row>
    <row r="443" spans="1:7" x14ac:dyDescent="0.25">
      <c r="A443" s="2">
        <v>360566</v>
      </c>
      <c r="B443" s="3" t="s">
        <v>443</v>
      </c>
      <c r="C443" s="1">
        <v>19210</v>
      </c>
      <c r="D443">
        <f>SUMIF('Движение комплектующих'!B$2:B$10000,B443,'Движение комплектующих'!C$2:C$10000)</f>
        <v>0</v>
      </c>
      <c r="E443">
        <f>SUMIF('Движение комплектующих'!B$2:B$10000,Комплектующие!B443,'Движение комплектующих'!D$2:D$10000)</f>
        <v>0</v>
      </c>
      <c r="F443">
        <f>SUMIF(Комплекты!$I$2:$I$2000,Комплектующие!B443,Комплекты!$O$2:$O$2000)</f>
        <v>0</v>
      </c>
      <c r="G443">
        <f t="shared" si="6"/>
        <v>0</v>
      </c>
    </row>
    <row r="444" spans="1:7" x14ac:dyDescent="0.25">
      <c r="A444" s="2">
        <v>324134</v>
      </c>
      <c r="B444" s="3" t="s">
        <v>444</v>
      </c>
      <c r="C444" s="1">
        <v>21320</v>
      </c>
      <c r="D444">
        <f>SUMIF('Движение комплектующих'!B$2:B$10000,B444,'Движение комплектующих'!C$2:C$10000)</f>
        <v>0</v>
      </c>
      <c r="E444">
        <f>SUMIF('Движение комплектующих'!B$2:B$10000,Комплектующие!B444,'Движение комплектующих'!D$2:D$10000)</f>
        <v>0</v>
      </c>
      <c r="F444">
        <f>SUMIF(Комплекты!$I$2:$I$2000,Комплектующие!B444,Комплекты!$O$2:$O$2000)</f>
        <v>0</v>
      </c>
      <c r="G444">
        <f t="shared" si="6"/>
        <v>0</v>
      </c>
    </row>
    <row r="445" spans="1:7" x14ac:dyDescent="0.25">
      <c r="A445" s="2">
        <v>330848</v>
      </c>
      <c r="B445" s="3" t="s">
        <v>445</v>
      </c>
      <c r="C445" s="1">
        <v>23480</v>
      </c>
      <c r="D445">
        <f>SUMIF('Движение комплектующих'!B$2:B$10000,B445,'Движение комплектующих'!C$2:C$10000)</f>
        <v>0</v>
      </c>
      <c r="E445">
        <f>SUMIF('Движение комплектующих'!B$2:B$10000,Комплектующие!B445,'Движение комплектующих'!D$2:D$10000)</f>
        <v>0</v>
      </c>
      <c r="F445">
        <f>SUMIF(Комплекты!$I$2:$I$2000,Комплектующие!B445,Комплекты!$O$2:$O$2000)</f>
        <v>0</v>
      </c>
      <c r="G445">
        <f t="shared" si="6"/>
        <v>0</v>
      </c>
    </row>
    <row r="446" spans="1:7" x14ac:dyDescent="0.25">
      <c r="A446" s="2">
        <v>330850</v>
      </c>
      <c r="B446" s="3" t="s">
        <v>446</v>
      </c>
      <c r="C446" s="1">
        <v>29290</v>
      </c>
      <c r="D446">
        <f>SUMIF('Движение комплектующих'!B$2:B$10000,B446,'Движение комплектующих'!C$2:C$10000)</f>
        <v>0</v>
      </c>
      <c r="E446">
        <f>SUMIF('Движение комплектующих'!B$2:B$10000,Комплектующие!B446,'Движение комплектующих'!D$2:D$10000)</f>
        <v>0</v>
      </c>
      <c r="F446">
        <f>SUMIF(Комплекты!$I$2:$I$2000,Комплектующие!B446,Комплекты!$O$2:$O$2000)</f>
        <v>0</v>
      </c>
      <c r="G446">
        <f t="shared" si="6"/>
        <v>0</v>
      </c>
    </row>
    <row r="447" spans="1:7" x14ac:dyDescent="0.25">
      <c r="A447" s="2">
        <v>330849</v>
      </c>
      <c r="B447" s="3" t="s">
        <v>447</v>
      </c>
      <c r="C447" s="1">
        <v>24420</v>
      </c>
      <c r="D447">
        <f>SUMIF('Движение комплектующих'!B$2:B$10000,B447,'Движение комплектующих'!C$2:C$10000)</f>
        <v>0</v>
      </c>
      <c r="E447">
        <f>SUMIF('Движение комплектующих'!B$2:B$10000,Комплектующие!B447,'Движение комплектующих'!D$2:D$10000)</f>
        <v>0</v>
      </c>
      <c r="F447">
        <f>SUMIF(Комплекты!$I$2:$I$2000,Комплектующие!B447,Комплекты!$O$2:$O$2000)</f>
        <v>0</v>
      </c>
      <c r="G447">
        <f t="shared" si="6"/>
        <v>0</v>
      </c>
    </row>
    <row r="448" spans="1:7" x14ac:dyDescent="0.25">
      <c r="A448" s="2">
        <v>324135</v>
      </c>
      <c r="B448" s="3" t="s">
        <v>448</v>
      </c>
      <c r="C448" s="1">
        <v>6820</v>
      </c>
      <c r="D448">
        <f>SUMIF('Движение комплектующих'!B$2:B$10000,B448,'Движение комплектующих'!C$2:C$10000)</f>
        <v>0</v>
      </c>
      <c r="E448">
        <f>SUMIF('Движение комплектующих'!B$2:B$10000,Комплектующие!B448,'Движение комплектующих'!D$2:D$10000)</f>
        <v>0</v>
      </c>
      <c r="F448">
        <f>SUMIF(Комплекты!$I$2:$I$2000,Комплектующие!B448,Комплекты!$O$2:$O$2000)</f>
        <v>0</v>
      </c>
      <c r="G448">
        <f t="shared" si="6"/>
        <v>0</v>
      </c>
    </row>
    <row r="449" spans="1:7" x14ac:dyDescent="0.25">
      <c r="A449" s="2">
        <v>323425</v>
      </c>
      <c r="B449" s="3" t="s">
        <v>449</v>
      </c>
      <c r="C449" s="1">
        <v>6860</v>
      </c>
      <c r="D449">
        <f>SUMIF('Движение комплектующих'!B$2:B$10000,B449,'Движение комплектующих'!C$2:C$10000)</f>
        <v>0</v>
      </c>
      <c r="E449">
        <f>SUMIF('Движение комплектующих'!B$2:B$10000,Комплектующие!B449,'Движение комплектующих'!D$2:D$10000)</f>
        <v>0</v>
      </c>
      <c r="F449">
        <f>SUMIF(Комплекты!$I$2:$I$2000,Комплектующие!B449,Комплекты!$O$2:$O$2000)</f>
        <v>0</v>
      </c>
      <c r="G449">
        <f t="shared" si="6"/>
        <v>0</v>
      </c>
    </row>
    <row r="450" spans="1:7" x14ac:dyDescent="0.25">
      <c r="A450" s="2">
        <v>345372</v>
      </c>
      <c r="B450" s="3" t="s">
        <v>450</v>
      </c>
      <c r="C450" s="1">
        <v>6170</v>
      </c>
      <c r="D450">
        <f>SUMIF('Движение комплектующих'!B$2:B$10000,B450,'Движение комплектующих'!C$2:C$10000)</f>
        <v>0</v>
      </c>
      <c r="E450">
        <f>SUMIF('Движение комплектующих'!B$2:B$10000,Комплектующие!B450,'Движение комплектующих'!D$2:D$10000)</f>
        <v>0</v>
      </c>
      <c r="F450">
        <f>SUMIF(Комплекты!$I$2:$I$2000,Комплектующие!B450,Комплекты!$O$2:$O$2000)</f>
        <v>0</v>
      </c>
      <c r="G450">
        <f t="shared" si="6"/>
        <v>0</v>
      </c>
    </row>
    <row r="451" spans="1:7" x14ac:dyDescent="0.25">
      <c r="A451" s="2">
        <v>369143</v>
      </c>
      <c r="B451" s="3" t="s">
        <v>451</v>
      </c>
      <c r="C451" s="1">
        <v>3800</v>
      </c>
      <c r="D451">
        <f>SUMIF('Движение комплектующих'!B$2:B$10000,B451,'Движение комплектующих'!C$2:C$10000)</f>
        <v>0</v>
      </c>
      <c r="E451">
        <f>SUMIF('Движение комплектующих'!B$2:B$10000,Комплектующие!B451,'Движение комплектующих'!D$2:D$10000)</f>
        <v>0</v>
      </c>
      <c r="F451">
        <f>SUMIF(Комплекты!$I$2:$I$2000,Комплектующие!B451,Комплекты!$O$2:$O$2000)</f>
        <v>0</v>
      </c>
      <c r="G451">
        <f t="shared" ref="G451:G514" si="7">D451-E451-F451</f>
        <v>0</v>
      </c>
    </row>
    <row r="452" spans="1:7" x14ac:dyDescent="0.25">
      <c r="A452" s="2">
        <v>369144</v>
      </c>
      <c r="B452" s="3" t="s">
        <v>452</v>
      </c>
      <c r="C452" s="1">
        <v>3800</v>
      </c>
      <c r="D452">
        <f>SUMIF('Движение комплектующих'!B$2:B$10000,B452,'Движение комплектующих'!C$2:C$10000)</f>
        <v>0</v>
      </c>
      <c r="E452">
        <f>SUMIF('Движение комплектующих'!B$2:B$10000,Комплектующие!B452,'Движение комплектующих'!D$2:D$10000)</f>
        <v>0</v>
      </c>
      <c r="F452">
        <f>SUMIF(Комплекты!$I$2:$I$2000,Комплектующие!B452,Комплекты!$O$2:$O$2000)</f>
        <v>0</v>
      </c>
      <c r="G452">
        <f t="shared" si="7"/>
        <v>0</v>
      </c>
    </row>
    <row r="453" spans="1:7" x14ac:dyDescent="0.25">
      <c r="A453" s="2">
        <v>369147</v>
      </c>
      <c r="B453" s="3" t="s">
        <v>453</v>
      </c>
      <c r="C453" s="1">
        <v>4370</v>
      </c>
      <c r="D453">
        <f>SUMIF('Движение комплектующих'!B$2:B$10000,B453,'Движение комплектующих'!C$2:C$10000)</f>
        <v>0</v>
      </c>
      <c r="E453">
        <f>SUMIF('Движение комплектующих'!B$2:B$10000,Комплектующие!B453,'Движение комплектующих'!D$2:D$10000)</f>
        <v>0</v>
      </c>
      <c r="F453">
        <f>SUMIF(Комплекты!$I$2:$I$2000,Комплектующие!B453,Комплекты!$O$2:$O$2000)</f>
        <v>0</v>
      </c>
      <c r="G453">
        <f t="shared" si="7"/>
        <v>0</v>
      </c>
    </row>
    <row r="454" spans="1:7" x14ac:dyDescent="0.25">
      <c r="A454" s="2">
        <v>369148</v>
      </c>
      <c r="B454" s="3" t="s">
        <v>454</v>
      </c>
      <c r="C454" s="1">
        <v>4370</v>
      </c>
      <c r="D454">
        <f>SUMIF('Движение комплектующих'!B$2:B$10000,B454,'Движение комплектующих'!C$2:C$10000)</f>
        <v>0</v>
      </c>
      <c r="E454">
        <f>SUMIF('Движение комплектующих'!B$2:B$10000,Комплектующие!B454,'Движение комплектующих'!D$2:D$10000)</f>
        <v>0</v>
      </c>
      <c r="F454">
        <f>SUMIF(Комплекты!$I$2:$I$2000,Комплектующие!B454,Комплекты!$O$2:$O$2000)</f>
        <v>0</v>
      </c>
      <c r="G454">
        <f t="shared" si="7"/>
        <v>0</v>
      </c>
    </row>
    <row r="455" spans="1:7" x14ac:dyDescent="0.25">
      <c r="A455" s="2">
        <v>369149</v>
      </c>
      <c r="B455" s="3" t="s">
        <v>455</v>
      </c>
      <c r="C455" s="1">
        <v>5090</v>
      </c>
      <c r="D455">
        <f>SUMIF('Движение комплектующих'!B$2:B$10000,B455,'Движение комплектующих'!C$2:C$10000)</f>
        <v>0</v>
      </c>
      <c r="E455">
        <f>SUMIF('Движение комплектующих'!B$2:B$10000,Комплектующие!B455,'Движение комплектующих'!D$2:D$10000)</f>
        <v>0</v>
      </c>
      <c r="F455">
        <f>SUMIF(Комплекты!$I$2:$I$2000,Комплектующие!B455,Комплекты!$O$2:$O$2000)</f>
        <v>0</v>
      </c>
      <c r="G455">
        <f t="shared" si="7"/>
        <v>0</v>
      </c>
    </row>
    <row r="456" spans="1:7" x14ac:dyDescent="0.25">
      <c r="A456" s="2">
        <v>358168</v>
      </c>
      <c r="B456" s="3" t="s">
        <v>456</v>
      </c>
      <c r="C456" s="1">
        <v>4770</v>
      </c>
      <c r="D456">
        <f>SUMIF('Движение комплектующих'!B$2:B$10000,B456,'Движение комплектующих'!C$2:C$10000)</f>
        <v>0</v>
      </c>
      <c r="E456">
        <f>SUMIF('Движение комплектующих'!B$2:B$10000,Комплектующие!B456,'Движение комплектующих'!D$2:D$10000)</f>
        <v>0</v>
      </c>
      <c r="F456">
        <f>SUMIF(Комплекты!$I$2:$I$2000,Комплектующие!B456,Комплекты!$O$2:$O$2000)</f>
        <v>0</v>
      </c>
      <c r="G456">
        <f t="shared" si="7"/>
        <v>0</v>
      </c>
    </row>
    <row r="457" spans="1:7" x14ac:dyDescent="0.25">
      <c r="A457" s="2">
        <v>358172</v>
      </c>
      <c r="B457" s="3" t="s">
        <v>457</v>
      </c>
      <c r="C457" s="1">
        <v>4050</v>
      </c>
      <c r="D457">
        <f>SUMIF('Движение комплектующих'!B$2:B$10000,B457,'Движение комплектующих'!C$2:C$10000)</f>
        <v>0</v>
      </c>
      <c r="E457">
        <f>SUMIF('Движение комплектующих'!B$2:B$10000,Комплектующие!B457,'Движение комплектующих'!D$2:D$10000)</f>
        <v>0</v>
      </c>
      <c r="F457">
        <f>SUMIF(Комплекты!$I$2:$I$2000,Комплектующие!B457,Комплекты!$O$2:$O$2000)</f>
        <v>0</v>
      </c>
      <c r="G457">
        <f t="shared" si="7"/>
        <v>0</v>
      </c>
    </row>
    <row r="458" spans="1:7" x14ac:dyDescent="0.25">
      <c r="A458" s="2">
        <v>358173</v>
      </c>
      <c r="B458" s="3" t="s">
        <v>458</v>
      </c>
      <c r="C458" s="1">
        <v>4650</v>
      </c>
      <c r="D458">
        <f>SUMIF('Движение комплектующих'!B$2:B$10000,B458,'Движение комплектующих'!C$2:C$10000)</f>
        <v>0</v>
      </c>
      <c r="E458">
        <f>SUMIF('Движение комплектующих'!B$2:B$10000,Комплектующие!B458,'Движение комплектующих'!D$2:D$10000)</f>
        <v>0</v>
      </c>
      <c r="F458">
        <f>SUMIF(Комплекты!$I$2:$I$2000,Комплектующие!B458,Комплекты!$O$2:$O$2000)</f>
        <v>0</v>
      </c>
      <c r="G458">
        <f t="shared" si="7"/>
        <v>0</v>
      </c>
    </row>
    <row r="459" spans="1:7" x14ac:dyDescent="0.25">
      <c r="A459" s="2">
        <v>358174</v>
      </c>
      <c r="B459" s="3" t="s">
        <v>459</v>
      </c>
      <c r="C459" s="1">
        <v>5060</v>
      </c>
      <c r="D459">
        <f>SUMIF('Движение комплектующих'!B$2:B$10000,B459,'Движение комплектующих'!C$2:C$10000)</f>
        <v>0</v>
      </c>
      <c r="E459">
        <f>SUMIF('Движение комплектующих'!B$2:B$10000,Комплектующие!B459,'Движение комплектующих'!D$2:D$10000)</f>
        <v>0</v>
      </c>
      <c r="F459">
        <f>SUMIF(Комплекты!$I$2:$I$2000,Комплектующие!B459,Комплекты!$O$2:$O$2000)</f>
        <v>0</v>
      </c>
      <c r="G459">
        <f t="shared" si="7"/>
        <v>0</v>
      </c>
    </row>
    <row r="460" spans="1:7" x14ac:dyDescent="0.25">
      <c r="A460" s="2">
        <v>252343</v>
      </c>
      <c r="B460" s="3" t="s">
        <v>460</v>
      </c>
      <c r="C460" s="1">
        <v>1960</v>
      </c>
      <c r="D460">
        <f>SUMIF('Движение комплектующих'!B$2:B$10000,B460,'Движение комплектующих'!C$2:C$10000)</f>
        <v>0</v>
      </c>
      <c r="E460">
        <f>SUMIF('Движение комплектующих'!B$2:B$10000,Комплектующие!B460,'Движение комплектующих'!D$2:D$10000)</f>
        <v>0</v>
      </c>
      <c r="F460">
        <f>SUMIF(Комплекты!$I$2:$I$2000,Комплектующие!B460,Комплекты!$O$2:$O$2000)</f>
        <v>0</v>
      </c>
      <c r="G460">
        <f t="shared" si="7"/>
        <v>0</v>
      </c>
    </row>
    <row r="461" spans="1:7" x14ac:dyDescent="0.25">
      <c r="A461" s="2">
        <v>300496</v>
      </c>
      <c r="B461" s="3" t="s">
        <v>461</v>
      </c>
      <c r="C461" s="1">
        <v>1910</v>
      </c>
      <c r="D461">
        <f>SUMIF('Движение комплектующих'!B$2:B$10000,B461,'Движение комплектующих'!C$2:C$10000)</f>
        <v>0</v>
      </c>
      <c r="E461">
        <f>SUMIF('Движение комплектующих'!B$2:B$10000,Комплектующие!B461,'Движение комплектующих'!D$2:D$10000)</f>
        <v>0</v>
      </c>
      <c r="F461">
        <f>SUMIF(Комплекты!$I$2:$I$2000,Комплектующие!B461,Комплекты!$O$2:$O$2000)</f>
        <v>0</v>
      </c>
      <c r="G461">
        <f t="shared" si="7"/>
        <v>0</v>
      </c>
    </row>
    <row r="462" spans="1:7" x14ac:dyDescent="0.25">
      <c r="A462" s="2">
        <v>227322</v>
      </c>
      <c r="B462" s="3" t="s">
        <v>462</v>
      </c>
      <c r="C462" s="1">
        <v>7770</v>
      </c>
      <c r="D462">
        <f>SUMIF('Движение комплектующих'!B$2:B$10000,B462,'Движение комплектующих'!C$2:C$10000)</f>
        <v>0</v>
      </c>
      <c r="E462">
        <f>SUMIF('Движение комплектующих'!B$2:B$10000,Комплектующие!B462,'Движение комплектующих'!D$2:D$10000)</f>
        <v>0</v>
      </c>
      <c r="F462">
        <f>SUMIF(Комплекты!$I$2:$I$2000,Комплектующие!B462,Комплекты!$O$2:$O$2000)</f>
        <v>0</v>
      </c>
      <c r="G462">
        <f t="shared" si="7"/>
        <v>0</v>
      </c>
    </row>
    <row r="463" spans="1:7" x14ac:dyDescent="0.25">
      <c r="A463" s="2">
        <v>242253</v>
      </c>
      <c r="B463" s="3" t="s">
        <v>463</v>
      </c>
      <c r="C463" s="1">
        <v>2750</v>
      </c>
      <c r="D463">
        <f>SUMIF('Движение комплектующих'!B$2:B$10000,B463,'Движение комплектующих'!C$2:C$10000)</f>
        <v>0</v>
      </c>
      <c r="E463">
        <f>SUMIF('Движение комплектующих'!B$2:B$10000,Комплектующие!B463,'Движение комплектующих'!D$2:D$10000)</f>
        <v>0</v>
      </c>
      <c r="F463">
        <f>SUMIF(Комплекты!$I$2:$I$2000,Комплектующие!B463,Комплекты!$O$2:$O$2000)</f>
        <v>0</v>
      </c>
      <c r="G463">
        <f t="shared" si="7"/>
        <v>0</v>
      </c>
    </row>
    <row r="464" spans="1:7" x14ac:dyDescent="0.25">
      <c r="A464" s="2">
        <v>338629</v>
      </c>
      <c r="B464" s="3" t="s">
        <v>464</v>
      </c>
      <c r="C464" s="1">
        <v>6100</v>
      </c>
      <c r="D464">
        <f>SUMIF('Движение комплектующих'!B$2:B$10000,B464,'Движение комплектующих'!C$2:C$10000)</f>
        <v>0</v>
      </c>
      <c r="E464">
        <f>SUMIF('Движение комплектующих'!B$2:B$10000,Комплектующие!B464,'Движение комплектующих'!D$2:D$10000)</f>
        <v>0</v>
      </c>
      <c r="F464">
        <f>SUMIF(Комплекты!$I$2:$I$2000,Комплектующие!B464,Комплекты!$O$2:$O$2000)</f>
        <v>0</v>
      </c>
      <c r="G464">
        <f t="shared" si="7"/>
        <v>0</v>
      </c>
    </row>
    <row r="465" spans="1:7" x14ac:dyDescent="0.25">
      <c r="A465" s="2">
        <v>363605</v>
      </c>
      <c r="B465" s="3" t="s">
        <v>465</v>
      </c>
      <c r="C465" s="1">
        <v>2230</v>
      </c>
      <c r="D465">
        <f>SUMIF('Движение комплектующих'!B$2:B$10000,B465,'Движение комплектующих'!C$2:C$10000)</f>
        <v>0</v>
      </c>
      <c r="E465">
        <f>SUMIF('Движение комплектующих'!B$2:B$10000,Комплектующие!B465,'Движение комплектующих'!D$2:D$10000)</f>
        <v>0</v>
      </c>
      <c r="F465">
        <f>SUMIF(Комплекты!$I$2:$I$2000,Комплектующие!B465,Комплекты!$O$2:$O$2000)</f>
        <v>0</v>
      </c>
      <c r="G465">
        <f t="shared" si="7"/>
        <v>0</v>
      </c>
    </row>
    <row r="466" spans="1:7" x14ac:dyDescent="0.25">
      <c r="A466" s="2">
        <v>211484</v>
      </c>
      <c r="B466" s="3" t="s">
        <v>466</v>
      </c>
      <c r="C466" s="1">
        <v>3910</v>
      </c>
      <c r="D466">
        <f>SUMIF('Движение комплектующих'!B$2:B$10000,B466,'Движение комплектующих'!C$2:C$10000)</f>
        <v>0</v>
      </c>
      <c r="E466">
        <f>SUMIF('Движение комплектующих'!B$2:B$10000,Комплектующие!B466,'Движение комплектующих'!D$2:D$10000)</f>
        <v>0</v>
      </c>
      <c r="F466">
        <f>SUMIF(Комплекты!$I$2:$I$2000,Комплектующие!B466,Комплекты!$O$2:$O$2000)</f>
        <v>0</v>
      </c>
      <c r="G466">
        <f t="shared" si="7"/>
        <v>0</v>
      </c>
    </row>
    <row r="467" spans="1:7" x14ac:dyDescent="0.25">
      <c r="A467" s="2">
        <v>86418</v>
      </c>
      <c r="B467" s="3" t="s">
        <v>467</v>
      </c>
      <c r="C467" s="1">
        <v>4480</v>
      </c>
      <c r="D467">
        <f>SUMIF('Движение комплектующих'!B$2:B$10000,B467,'Движение комплектующих'!C$2:C$10000)</f>
        <v>0</v>
      </c>
      <c r="E467">
        <f>SUMIF('Движение комплектующих'!B$2:B$10000,Комплектующие!B467,'Движение комплектующих'!D$2:D$10000)</f>
        <v>0</v>
      </c>
      <c r="F467">
        <f>SUMIF(Комплекты!$I$2:$I$2000,Комплектующие!B467,Комплекты!$O$2:$O$2000)</f>
        <v>0</v>
      </c>
      <c r="G467">
        <f t="shared" si="7"/>
        <v>0</v>
      </c>
    </row>
    <row r="468" spans="1:7" x14ac:dyDescent="0.25">
      <c r="A468" s="2">
        <v>336968</v>
      </c>
      <c r="B468" s="3" t="s">
        <v>468</v>
      </c>
      <c r="C468" s="1">
        <v>6020</v>
      </c>
      <c r="D468">
        <f>SUMIF('Движение комплектующих'!B$2:B$10000,B468,'Движение комплектующих'!C$2:C$10000)</f>
        <v>0</v>
      </c>
      <c r="E468">
        <f>SUMIF('Движение комплектующих'!B$2:B$10000,Комплектующие!B468,'Движение комплектующих'!D$2:D$10000)</f>
        <v>0</v>
      </c>
      <c r="F468">
        <f>SUMIF(Комплекты!$I$2:$I$2000,Комплектующие!B468,Комплекты!$O$2:$O$2000)</f>
        <v>0</v>
      </c>
      <c r="G468">
        <f t="shared" si="7"/>
        <v>0</v>
      </c>
    </row>
    <row r="469" spans="1:7" x14ac:dyDescent="0.25">
      <c r="A469" s="2">
        <v>336969</v>
      </c>
      <c r="B469" s="3" t="s">
        <v>469</v>
      </c>
      <c r="C469" s="1">
        <v>5900</v>
      </c>
      <c r="D469">
        <f>SUMIF('Движение комплектующих'!B$2:B$10000,B469,'Движение комплектующих'!C$2:C$10000)</f>
        <v>0</v>
      </c>
      <c r="E469">
        <f>SUMIF('Движение комплектующих'!B$2:B$10000,Комплектующие!B469,'Движение комплектующих'!D$2:D$10000)</f>
        <v>0</v>
      </c>
      <c r="F469">
        <f>SUMIF(Комплекты!$I$2:$I$2000,Комплектующие!B469,Комплекты!$O$2:$O$2000)</f>
        <v>0</v>
      </c>
      <c r="G469">
        <f t="shared" si="7"/>
        <v>0</v>
      </c>
    </row>
    <row r="470" spans="1:7" x14ac:dyDescent="0.25">
      <c r="A470" s="2">
        <v>336970</v>
      </c>
      <c r="B470" s="3" t="s">
        <v>470</v>
      </c>
      <c r="C470" s="1">
        <v>5450</v>
      </c>
      <c r="D470">
        <f>SUMIF('Движение комплектующих'!B$2:B$10000,B470,'Движение комплектующих'!C$2:C$10000)</f>
        <v>0</v>
      </c>
      <c r="E470">
        <f>SUMIF('Движение комплектующих'!B$2:B$10000,Комплектующие!B470,'Движение комплектующих'!D$2:D$10000)</f>
        <v>0</v>
      </c>
      <c r="F470">
        <f>SUMIF(Комплекты!$I$2:$I$2000,Комплектующие!B470,Комплекты!$O$2:$O$2000)</f>
        <v>0</v>
      </c>
      <c r="G470">
        <f t="shared" si="7"/>
        <v>0</v>
      </c>
    </row>
    <row r="471" spans="1:7" x14ac:dyDescent="0.25">
      <c r="A471" s="2">
        <v>336971</v>
      </c>
      <c r="B471" s="3" t="s">
        <v>471</v>
      </c>
      <c r="C471" s="1">
        <v>5900</v>
      </c>
      <c r="D471">
        <f>SUMIF('Движение комплектующих'!B$2:B$10000,B471,'Движение комплектующих'!C$2:C$10000)</f>
        <v>0</v>
      </c>
      <c r="E471">
        <f>SUMIF('Движение комплектующих'!B$2:B$10000,Комплектующие!B471,'Движение комплектующих'!D$2:D$10000)</f>
        <v>0</v>
      </c>
      <c r="F471">
        <f>SUMIF(Комплекты!$I$2:$I$2000,Комплектующие!B471,Комплекты!$O$2:$O$2000)</f>
        <v>0</v>
      </c>
      <c r="G471">
        <f t="shared" si="7"/>
        <v>0</v>
      </c>
    </row>
    <row r="472" spans="1:7" x14ac:dyDescent="0.25">
      <c r="A472" s="2">
        <v>351494</v>
      </c>
      <c r="B472" s="3" t="s">
        <v>472</v>
      </c>
      <c r="C472" s="1">
        <v>3720</v>
      </c>
      <c r="D472">
        <f>SUMIF('Движение комплектующих'!B$2:B$10000,B472,'Движение комплектующих'!C$2:C$10000)</f>
        <v>0</v>
      </c>
      <c r="E472">
        <f>SUMIF('Движение комплектующих'!B$2:B$10000,Комплектующие!B472,'Движение комплектующих'!D$2:D$10000)</f>
        <v>0</v>
      </c>
      <c r="F472">
        <f>SUMIF(Комплекты!$I$2:$I$2000,Комплектующие!B472,Комплекты!$O$2:$O$2000)</f>
        <v>0</v>
      </c>
      <c r="G472">
        <f t="shared" si="7"/>
        <v>0</v>
      </c>
    </row>
    <row r="473" spans="1:7" x14ac:dyDescent="0.25">
      <c r="A473" s="2">
        <v>362033</v>
      </c>
      <c r="B473" s="3" t="s">
        <v>473</v>
      </c>
      <c r="C473" s="1">
        <v>5120</v>
      </c>
      <c r="D473">
        <f>SUMIF('Движение комплектующих'!B$2:B$10000,B473,'Движение комплектующих'!C$2:C$10000)</f>
        <v>0</v>
      </c>
      <c r="E473">
        <f>SUMIF('Движение комплектующих'!B$2:B$10000,Комплектующие!B473,'Движение комплектующих'!D$2:D$10000)</f>
        <v>0</v>
      </c>
      <c r="F473">
        <f>SUMIF(Комплекты!$I$2:$I$2000,Комплектующие!B473,Комплекты!$O$2:$O$2000)</f>
        <v>0</v>
      </c>
      <c r="G473">
        <f t="shared" si="7"/>
        <v>0</v>
      </c>
    </row>
    <row r="474" spans="1:7" x14ac:dyDescent="0.25">
      <c r="A474" s="2">
        <v>366886</v>
      </c>
      <c r="B474" s="3" t="s">
        <v>474</v>
      </c>
      <c r="C474" s="1">
        <v>2030</v>
      </c>
      <c r="D474">
        <f>SUMIF('Движение комплектующих'!B$2:B$10000,B474,'Движение комплектующих'!C$2:C$10000)</f>
        <v>0</v>
      </c>
      <c r="E474">
        <f>SUMIF('Движение комплектующих'!B$2:B$10000,Комплектующие!B474,'Движение комплектующих'!D$2:D$10000)</f>
        <v>0</v>
      </c>
      <c r="F474">
        <f>SUMIF(Комплекты!$I$2:$I$2000,Комплектующие!B474,Комплекты!$O$2:$O$2000)</f>
        <v>0</v>
      </c>
      <c r="G474">
        <f t="shared" si="7"/>
        <v>0</v>
      </c>
    </row>
    <row r="475" spans="1:7" x14ac:dyDescent="0.25">
      <c r="A475" s="2">
        <v>283301</v>
      </c>
      <c r="B475" s="3" t="s">
        <v>475</v>
      </c>
      <c r="C475" s="1">
        <v>4390</v>
      </c>
      <c r="D475">
        <f>SUMIF('Движение комплектующих'!B$2:B$10000,B475,'Движение комплектующих'!C$2:C$10000)</f>
        <v>0</v>
      </c>
      <c r="E475">
        <f>SUMIF('Движение комплектующих'!B$2:B$10000,Комплектующие!B475,'Движение комплектующих'!D$2:D$10000)</f>
        <v>0</v>
      </c>
      <c r="F475">
        <f>SUMIF(Комплекты!$I$2:$I$2000,Комплектующие!B475,Комплекты!$O$2:$O$2000)</f>
        <v>0</v>
      </c>
      <c r="G475">
        <f t="shared" si="7"/>
        <v>0</v>
      </c>
    </row>
    <row r="476" spans="1:7" x14ac:dyDescent="0.25">
      <c r="A476" s="2">
        <v>280926</v>
      </c>
      <c r="B476" s="3" t="s">
        <v>476</v>
      </c>
      <c r="C476" s="1">
        <v>5190</v>
      </c>
      <c r="D476">
        <f>SUMIF('Движение комплектующих'!B$2:B$10000,B476,'Движение комплектующих'!C$2:C$10000)</f>
        <v>0</v>
      </c>
      <c r="E476">
        <f>SUMIF('Движение комплектующих'!B$2:B$10000,Комплектующие!B476,'Движение комплектующих'!D$2:D$10000)</f>
        <v>0</v>
      </c>
      <c r="F476">
        <f>SUMIF(Комплекты!$I$2:$I$2000,Комплектующие!B476,Комплекты!$O$2:$O$2000)</f>
        <v>0</v>
      </c>
      <c r="G476">
        <f t="shared" si="7"/>
        <v>0</v>
      </c>
    </row>
    <row r="477" spans="1:7" x14ac:dyDescent="0.25">
      <c r="A477" s="2">
        <v>328362</v>
      </c>
      <c r="B477" s="3" t="s">
        <v>477</v>
      </c>
      <c r="C477" s="1">
        <v>3700</v>
      </c>
      <c r="D477">
        <f>SUMIF('Движение комплектующих'!B$2:B$10000,B477,'Движение комплектующих'!C$2:C$10000)</f>
        <v>0</v>
      </c>
      <c r="E477">
        <f>SUMIF('Движение комплектующих'!B$2:B$10000,Комплектующие!B477,'Движение комплектующих'!D$2:D$10000)</f>
        <v>0</v>
      </c>
      <c r="F477">
        <f>SUMIF(Комплекты!$I$2:$I$2000,Комплектующие!B477,Комплекты!$O$2:$O$2000)</f>
        <v>0</v>
      </c>
      <c r="G477">
        <f t="shared" si="7"/>
        <v>0</v>
      </c>
    </row>
    <row r="478" spans="1:7" x14ac:dyDescent="0.25">
      <c r="A478" s="2">
        <v>355510</v>
      </c>
      <c r="B478" s="3" t="s">
        <v>478</v>
      </c>
      <c r="C478" s="1">
        <v>2690</v>
      </c>
      <c r="D478">
        <f>SUMIF('Движение комплектующих'!B$2:B$10000,B478,'Движение комплектующих'!C$2:C$10000)</f>
        <v>0</v>
      </c>
      <c r="E478">
        <f>SUMIF('Движение комплектующих'!B$2:B$10000,Комплектующие!B478,'Движение комплектующих'!D$2:D$10000)</f>
        <v>0</v>
      </c>
      <c r="F478">
        <f>SUMIF(Комплекты!$I$2:$I$2000,Комплектующие!B478,Комплекты!$O$2:$O$2000)</f>
        <v>0</v>
      </c>
      <c r="G478">
        <f t="shared" si="7"/>
        <v>0</v>
      </c>
    </row>
    <row r="479" spans="1:7" x14ac:dyDescent="0.25">
      <c r="A479" s="2">
        <v>280944</v>
      </c>
      <c r="B479" s="3" t="s">
        <v>479</v>
      </c>
      <c r="C479" s="1">
        <v>6430</v>
      </c>
      <c r="D479">
        <f>SUMIF('Движение комплектующих'!B$2:B$10000,B479,'Движение комплектующих'!C$2:C$10000)</f>
        <v>0</v>
      </c>
      <c r="E479">
        <f>SUMIF('Движение комплектующих'!B$2:B$10000,Комплектующие!B479,'Движение комплектующих'!D$2:D$10000)</f>
        <v>0</v>
      </c>
      <c r="F479">
        <f>SUMIF(Комплекты!$I$2:$I$2000,Комплектующие!B479,Комплекты!$O$2:$O$2000)</f>
        <v>0</v>
      </c>
      <c r="G479">
        <f t="shared" si="7"/>
        <v>0</v>
      </c>
    </row>
    <row r="480" spans="1:7" x14ac:dyDescent="0.25">
      <c r="A480" s="2">
        <v>255588</v>
      </c>
      <c r="B480" s="3" t="s">
        <v>480</v>
      </c>
      <c r="C480" s="1">
        <v>7700</v>
      </c>
      <c r="D480">
        <f>SUMIF('Движение комплектующих'!B$2:B$10000,B480,'Движение комплектующих'!C$2:C$10000)</f>
        <v>0</v>
      </c>
      <c r="E480">
        <f>SUMIF('Движение комплектующих'!B$2:B$10000,Комплектующие!B480,'Движение комплектующих'!D$2:D$10000)</f>
        <v>0</v>
      </c>
      <c r="F480">
        <f>SUMIF(Комплекты!$I$2:$I$2000,Комплектующие!B480,Комплекты!$O$2:$O$2000)</f>
        <v>0</v>
      </c>
      <c r="G480">
        <f t="shared" si="7"/>
        <v>0</v>
      </c>
    </row>
    <row r="481" spans="1:7" x14ac:dyDescent="0.25">
      <c r="A481" s="2">
        <v>272648</v>
      </c>
      <c r="B481" s="3" t="s">
        <v>481</v>
      </c>
      <c r="C481" s="1">
        <v>6230</v>
      </c>
      <c r="D481">
        <f>SUMIF('Движение комплектующих'!B$2:B$10000,B481,'Движение комплектующих'!C$2:C$10000)</f>
        <v>0</v>
      </c>
      <c r="E481">
        <f>SUMIF('Движение комплектующих'!B$2:B$10000,Комплектующие!B481,'Движение комплектующих'!D$2:D$10000)</f>
        <v>0</v>
      </c>
      <c r="F481">
        <f>SUMIF(Комплекты!$I$2:$I$2000,Комплектующие!B481,Комплекты!$O$2:$O$2000)</f>
        <v>0</v>
      </c>
      <c r="G481">
        <f t="shared" si="7"/>
        <v>0</v>
      </c>
    </row>
    <row r="482" spans="1:7" x14ac:dyDescent="0.25">
      <c r="A482" s="2">
        <v>286363</v>
      </c>
      <c r="B482" s="3" t="s">
        <v>482</v>
      </c>
      <c r="C482" s="1">
        <v>3100</v>
      </c>
      <c r="D482">
        <f>SUMIF('Движение комплектующих'!B$2:B$10000,B482,'Движение комплектующих'!C$2:C$10000)</f>
        <v>0</v>
      </c>
      <c r="E482">
        <f>SUMIF('Движение комплектующих'!B$2:B$10000,Комплектующие!B482,'Движение комплектующих'!D$2:D$10000)</f>
        <v>0</v>
      </c>
      <c r="F482">
        <f>SUMIF(Комплекты!$I$2:$I$2000,Комплектующие!B482,Комплекты!$O$2:$O$2000)</f>
        <v>0</v>
      </c>
      <c r="G482">
        <f t="shared" si="7"/>
        <v>0</v>
      </c>
    </row>
    <row r="483" spans="1:7" x14ac:dyDescent="0.25">
      <c r="A483" s="2">
        <v>286364</v>
      </c>
      <c r="B483" s="3" t="s">
        <v>483</v>
      </c>
      <c r="C483" s="1">
        <v>2760</v>
      </c>
      <c r="D483">
        <f>SUMIF('Движение комплектующих'!B$2:B$10000,B483,'Движение комплектующих'!C$2:C$10000)</f>
        <v>0</v>
      </c>
      <c r="E483">
        <f>SUMIF('Движение комплектующих'!B$2:B$10000,Комплектующие!B483,'Движение комплектующих'!D$2:D$10000)</f>
        <v>0</v>
      </c>
      <c r="F483">
        <f>SUMIF(Комплекты!$I$2:$I$2000,Комплектующие!B483,Комплекты!$O$2:$O$2000)</f>
        <v>0</v>
      </c>
      <c r="G483">
        <f t="shared" si="7"/>
        <v>0</v>
      </c>
    </row>
    <row r="484" spans="1:7" x14ac:dyDescent="0.25">
      <c r="A484" s="2">
        <v>286365</v>
      </c>
      <c r="B484" s="3" t="s">
        <v>484</v>
      </c>
      <c r="C484" s="1">
        <v>3680</v>
      </c>
      <c r="D484">
        <f>SUMIF('Движение комплектующих'!B$2:B$10000,B484,'Движение комплектующих'!C$2:C$10000)</f>
        <v>0</v>
      </c>
      <c r="E484">
        <f>SUMIF('Движение комплектующих'!B$2:B$10000,Комплектующие!B484,'Движение комплектующих'!D$2:D$10000)</f>
        <v>0</v>
      </c>
      <c r="F484">
        <f>SUMIF(Комплекты!$I$2:$I$2000,Комплектующие!B484,Комплекты!$O$2:$O$2000)</f>
        <v>0</v>
      </c>
      <c r="G484">
        <f t="shared" si="7"/>
        <v>0</v>
      </c>
    </row>
    <row r="485" spans="1:7" x14ac:dyDescent="0.25">
      <c r="A485" s="2">
        <v>343909</v>
      </c>
      <c r="B485" s="3" t="s">
        <v>485</v>
      </c>
      <c r="C485" s="1">
        <v>3870</v>
      </c>
      <c r="D485">
        <f>SUMIF('Движение комплектующих'!B$2:B$10000,B485,'Движение комплектующих'!C$2:C$10000)</f>
        <v>0</v>
      </c>
      <c r="E485">
        <f>SUMIF('Движение комплектующих'!B$2:B$10000,Комплектующие!B485,'Движение комплектующих'!D$2:D$10000)</f>
        <v>0</v>
      </c>
      <c r="F485">
        <f>SUMIF(Комплекты!$I$2:$I$2000,Комплектующие!B485,Комплекты!$O$2:$O$2000)</f>
        <v>0</v>
      </c>
      <c r="G485">
        <f t="shared" si="7"/>
        <v>0</v>
      </c>
    </row>
    <row r="486" spans="1:7" x14ac:dyDescent="0.25">
      <c r="A486" s="2">
        <v>286366</v>
      </c>
      <c r="B486" s="3" t="s">
        <v>486</v>
      </c>
      <c r="C486" s="1">
        <v>3690</v>
      </c>
      <c r="D486">
        <f>SUMIF('Движение комплектующих'!B$2:B$10000,B486,'Движение комплектующих'!C$2:C$10000)</f>
        <v>0</v>
      </c>
      <c r="E486">
        <f>SUMIF('Движение комплектующих'!B$2:B$10000,Комплектующие!B486,'Движение комплектующих'!D$2:D$10000)</f>
        <v>0</v>
      </c>
      <c r="F486">
        <f>SUMIF(Комплекты!$I$2:$I$2000,Комплектующие!B486,Комплекты!$O$2:$O$2000)</f>
        <v>0</v>
      </c>
      <c r="G486">
        <f t="shared" si="7"/>
        <v>0</v>
      </c>
    </row>
    <row r="487" spans="1:7" x14ac:dyDescent="0.25">
      <c r="A487" s="2">
        <v>351447</v>
      </c>
      <c r="B487" s="3" t="s">
        <v>487</v>
      </c>
      <c r="C487" s="1">
        <v>4540</v>
      </c>
      <c r="D487">
        <f>SUMIF('Движение комплектующих'!B$2:B$10000,B487,'Движение комплектующих'!C$2:C$10000)</f>
        <v>0</v>
      </c>
      <c r="E487">
        <f>SUMIF('Движение комплектующих'!B$2:B$10000,Комплектующие!B487,'Движение комплектующих'!D$2:D$10000)</f>
        <v>0</v>
      </c>
      <c r="F487">
        <f>SUMIF(Комплекты!$I$2:$I$2000,Комплектующие!B487,Комплекты!$O$2:$O$2000)</f>
        <v>0</v>
      </c>
      <c r="G487">
        <f t="shared" si="7"/>
        <v>0</v>
      </c>
    </row>
    <row r="488" spans="1:7" x14ac:dyDescent="0.25">
      <c r="A488" s="2">
        <v>337441</v>
      </c>
      <c r="B488" s="3" t="s">
        <v>488</v>
      </c>
      <c r="C488" s="1">
        <v>5300</v>
      </c>
      <c r="D488">
        <f>SUMIF('Движение комплектующих'!B$2:B$10000,B488,'Движение комплектующих'!C$2:C$10000)</f>
        <v>0</v>
      </c>
      <c r="E488">
        <f>SUMIF('Движение комплектующих'!B$2:B$10000,Комплектующие!B488,'Движение комплектующих'!D$2:D$10000)</f>
        <v>0</v>
      </c>
      <c r="F488">
        <f>SUMIF(Комплекты!$I$2:$I$2000,Комплектующие!B488,Комплекты!$O$2:$O$2000)</f>
        <v>0</v>
      </c>
      <c r="G488">
        <f t="shared" si="7"/>
        <v>0</v>
      </c>
    </row>
    <row r="489" spans="1:7" x14ac:dyDescent="0.25">
      <c r="A489" s="2">
        <v>210861</v>
      </c>
      <c r="B489" s="3" t="s">
        <v>489</v>
      </c>
      <c r="C489" s="1">
        <v>7930</v>
      </c>
      <c r="D489">
        <f>SUMIF('Движение комплектующих'!B$2:B$10000,B489,'Движение комплектующих'!C$2:C$10000)</f>
        <v>0</v>
      </c>
      <c r="E489">
        <f>SUMIF('Движение комплектующих'!B$2:B$10000,Комплектующие!B489,'Движение комплектующих'!D$2:D$10000)</f>
        <v>0</v>
      </c>
      <c r="F489">
        <f>SUMIF(Комплекты!$I$2:$I$2000,Комплектующие!B489,Комплекты!$O$2:$O$2000)</f>
        <v>0</v>
      </c>
      <c r="G489">
        <f t="shared" si="7"/>
        <v>0</v>
      </c>
    </row>
    <row r="490" spans="1:7" x14ac:dyDescent="0.25">
      <c r="A490" s="2">
        <v>286371</v>
      </c>
      <c r="B490" s="3" t="s">
        <v>490</v>
      </c>
      <c r="C490" s="1">
        <v>5370</v>
      </c>
      <c r="D490">
        <f>SUMIF('Движение комплектующих'!B$2:B$10000,B490,'Движение комплектующих'!C$2:C$10000)</f>
        <v>0</v>
      </c>
      <c r="E490">
        <f>SUMIF('Движение комплектующих'!B$2:B$10000,Комплектующие!B490,'Движение комплектующих'!D$2:D$10000)</f>
        <v>0</v>
      </c>
      <c r="F490">
        <f>SUMIF(Комплекты!$I$2:$I$2000,Комплектующие!B490,Комплекты!$O$2:$O$2000)</f>
        <v>0</v>
      </c>
      <c r="G490">
        <f t="shared" si="7"/>
        <v>0</v>
      </c>
    </row>
    <row r="491" spans="1:7" x14ac:dyDescent="0.25">
      <c r="A491" s="2">
        <v>286372</v>
      </c>
      <c r="B491" s="3" t="s">
        <v>491</v>
      </c>
      <c r="C491" s="1">
        <v>6160</v>
      </c>
      <c r="D491">
        <f>SUMIF('Движение комплектующих'!B$2:B$10000,B491,'Движение комплектующих'!C$2:C$10000)</f>
        <v>0</v>
      </c>
      <c r="E491">
        <f>SUMIF('Движение комплектующих'!B$2:B$10000,Комплектующие!B491,'Движение комплектующих'!D$2:D$10000)</f>
        <v>0</v>
      </c>
      <c r="F491">
        <f>SUMIF(Комплекты!$I$2:$I$2000,Комплектующие!B491,Комплекты!$O$2:$O$2000)</f>
        <v>0</v>
      </c>
      <c r="G491">
        <f t="shared" si="7"/>
        <v>0</v>
      </c>
    </row>
    <row r="492" spans="1:7" x14ac:dyDescent="0.25">
      <c r="A492" s="2">
        <v>286373</v>
      </c>
      <c r="B492" s="3" t="s">
        <v>492</v>
      </c>
      <c r="C492" s="1">
        <v>6400</v>
      </c>
      <c r="D492">
        <f>SUMIF('Движение комплектующих'!B$2:B$10000,B492,'Движение комплектующих'!C$2:C$10000)</f>
        <v>0</v>
      </c>
      <c r="E492">
        <f>SUMIF('Движение комплектующих'!B$2:B$10000,Комплектующие!B492,'Движение комплектующих'!D$2:D$10000)</f>
        <v>0</v>
      </c>
      <c r="F492">
        <f>SUMIF(Комплекты!$I$2:$I$2000,Комплектующие!B492,Комплекты!$O$2:$O$2000)</f>
        <v>0</v>
      </c>
      <c r="G492">
        <f t="shared" si="7"/>
        <v>0</v>
      </c>
    </row>
    <row r="493" spans="1:7" x14ac:dyDescent="0.25">
      <c r="A493" s="2">
        <v>286374</v>
      </c>
      <c r="B493" s="3" t="s">
        <v>493</v>
      </c>
      <c r="C493" s="1">
        <v>6640</v>
      </c>
      <c r="D493">
        <f>SUMIF('Движение комплектующих'!B$2:B$10000,B493,'Движение комплектующих'!C$2:C$10000)</f>
        <v>0</v>
      </c>
      <c r="E493">
        <f>SUMIF('Движение комплектующих'!B$2:B$10000,Комплектующие!B493,'Движение комплектующих'!D$2:D$10000)</f>
        <v>0</v>
      </c>
      <c r="F493">
        <f>SUMIF(Комплекты!$I$2:$I$2000,Комплектующие!B493,Комплекты!$O$2:$O$2000)</f>
        <v>0</v>
      </c>
      <c r="G493">
        <f t="shared" si="7"/>
        <v>0</v>
      </c>
    </row>
    <row r="494" spans="1:7" x14ac:dyDescent="0.25">
      <c r="A494" s="2">
        <v>286375</v>
      </c>
      <c r="B494" s="3" t="s">
        <v>494</v>
      </c>
      <c r="C494" s="1">
        <v>7370</v>
      </c>
      <c r="D494">
        <f>SUMIF('Движение комплектующих'!B$2:B$10000,B494,'Движение комплектующих'!C$2:C$10000)</f>
        <v>0</v>
      </c>
      <c r="E494">
        <f>SUMIF('Движение комплектующих'!B$2:B$10000,Комплектующие!B494,'Движение комплектующих'!D$2:D$10000)</f>
        <v>0</v>
      </c>
      <c r="F494">
        <f>SUMIF(Комплекты!$I$2:$I$2000,Комплектующие!B494,Комплекты!$O$2:$O$2000)</f>
        <v>0</v>
      </c>
      <c r="G494">
        <f t="shared" si="7"/>
        <v>0</v>
      </c>
    </row>
    <row r="495" spans="1:7" x14ac:dyDescent="0.25">
      <c r="A495" s="2">
        <v>286377</v>
      </c>
      <c r="B495" s="3" t="s">
        <v>495</v>
      </c>
      <c r="C495" s="1">
        <v>7650</v>
      </c>
      <c r="D495">
        <f>SUMIF('Движение комплектующих'!B$2:B$10000,B495,'Движение комплектующих'!C$2:C$10000)</f>
        <v>0</v>
      </c>
      <c r="E495">
        <f>SUMIF('Движение комплектующих'!B$2:B$10000,Комплектующие!B495,'Движение комплектующих'!D$2:D$10000)</f>
        <v>0</v>
      </c>
      <c r="F495">
        <f>SUMIF(Комплекты!$I$2:$I$2000,Комплектующие!B495,Комплекты!$O$2:$O$2000)</f>
        <v>0</v>
      </c>
      <c r="G495">
        <f t="shared" si="7"/>
        <v>0</v>
      </c>
    </row>
    <row r="496" spans="1:7" x14ac:dyDescent="0.25">
      <c r="A496" s="2">
        <v>286378</v>
      </c>
      <c r="B496" s="3" t="s">
        <v>496</v>
      </c>
      <c r="C496" s="1">
        <v>9650</v>
      </c>
      <c r="D496">
        <f>SUMIF('Движение комплектующих'!B$2:B$10000,B496,'Движение комплектующих'!C$2:C$10000)</f>
        <v>0</v>
      </c>
      <c r="E496">
        <f>SUMIF('Движение комплектующих'!B$2:B$10000,Комплектующие!B496,'Движение комплектующих'!D$2:D$10000)</f>
        <v>0</v>
      </c>
      <c r="F496">
        <f>SUMIF(Комплекты!$I$2:$I$2000,Комплектующие!B496,Комплекты!$O$2:$O$2000)</f>
        <v>0</v>
      </c>
      <c r="G496">
        <f t="shared" si="7"/>
        <v>0</v>
      </c>
    </row>
    <row r="497" spans="1:7" x14ac:dyDescent="0.25">
      <c r="A497" s="2">
        <v>333538</v>
      </c>
      <c r="B497" s="3" t="s">
        <v>497</v>
      </c>
      <c r="C497" s="1">
        <v>31490</v>
      </c>
      <c r="D497">
        <f>SUMIF('Движение комплектующих'!B$2:B$10000,B497,'Движение комплектующих'!C$2:C$10000)</f>
        <v>0</v>
      </c>
      <c r="E497">
        <f>SUMIF('Движение комплектующих'!B$2:B$10000,Комплектующие!B497,'Движение комплектующих'!D$2:D$10000)</f>
        <v>0</v>
      </c>
      <c r="F497">
        <f>SUMIF(Комплекты!$I$2:$I$2000,Комплектующие!B497,Комплекты!$O$2:$O$2000)</f>
        <v>0</v>
      </c>
      <c r="G497">
        <f t="shared" si="7"/>
        <v>0</v>
      </c>
    </row>
    <row r="498" spans="1:7" x14ac:dyDescent="0.25">
      <c r="A498" s="2">
        <v>372241</v>
      </c>
      <c r="B498" s="3" t="s">
        <v>498</v>
      </c>
      <c r="C498" s="1">
        <v>7140</v>
      </c>
      <c r="D498">
        <f>SUMIF('Движение комплектующих'!B$2:B$10000,B498,'Движение комплектующих'!C$2:C$10000)</f>
        <v>0</v>
      </c>
      <c r="E498">
        <f>SUMIF('Движение комплектующих'!B$2:B$10000,Комплектующие!B498,'Движение комплектующих'!D$2:D$10000)</f>
        <v>0</v>
      </c>
      <c r="F498">
        <f>SUMIF(Комплекты!$I$2:$I$2000,Комплектующие!B498,Комплекты!$O$2:$O$2000)</f>
        <v>0</v>
      </c>
      <c r="G498">
        <f t="shared" si="7"/>
        <v>0</v>
      </c>
    </row>
    <row r="499" spans="1:7" x14ac:dyDescent="0.25">
      <c r="A499" s="2">
        <v>263225</v>
      </c>
      <c r="B499" s="3" t="s">
        <v>499</v>
      </c>
      <c r="C499" s="1">
        <v>7160</v>
      </c>
      <c r="D499">
        <f>SUMIF('Движение комплектующих'!B$2:B$10000,B499,'Движение комплектующих'!C$2:C$10000)</f>
        <v>0</v>
      </c>
      <c r="E499">
        <f>SUMIF('Движение комплектующих'!B$2:B$10000,Комплектующие!B499,'Движение комплектующих'!D$2:D$10000)</f>
        <v>0</v>
      </c>
      <c r="F499">
        <f>SUMIF(Комплекты!$I$2:$I$2000,Комплектующие!B499,Комплекты!$O$2:$O$2000)</f>
        <v>0</v>
      </c>
      <c r="G499">
        <f t="shared" si="7"/>
        <v>0</v>
      </c>
    </row>
    <row r="500" spans="1:7" x14ac:dyDescent="0.25">
      <c r="A500" s="2">
        <v>264812</v>
      </c>
      <c r="B500" s="3" t="s">
        <v>500</v>
      </c>
      <c r="C500" s="1">
        <v>3540</v>
      </c>
      <c r="D500">
        <f>SUMIF('Движение комплектующих'!B$2:B$10000,B500,'Движение комплектующих'!C$2:C$10000)</f>
        <v>0</v>
      </c>
      <c r="E500">
        <f>SUMIF('Движение комплектующих'!B$2:B$10000,Комплектующие!B500,'Движение комплектующих'!D$2:D$10000)</f>
        <v>0</v>
      </c>
      <c r="F500">
        <f>SUMIF(Комплекты!$I$2:$I$2000,Комплектующие!B500,Комплекты!$O$2:$O$2000)</f>
        <v>0</v>
      </c>
      <c r="G500">
        <f t="shared" si="7"/>
        <v>0</v>
      </c>
    </row>
    <row r="501" spans="1:7" x14ac:dyDescent="0.25">
      <c r="A501" s="2">
        <v>263232</v>
      </c>
      <c r="B501" s="3" t="s">
        <v>501</v>
      </c>
      <c r="C501" s="1">
        <v>6050</v>
      </c>
      <c r="D501">
        <f>SUMIF('Движение комплектующих'!B$2:B$10000,B501,'Движение комплектующих'!C$2:C$10000)</f>
        <v>0</v>
      </c>
      <c r="E501">
        <f>SUMIF('Движение комплектующих'!B$2:B$10000,Комплектующие!B501,'Движение комплектующих'!D$2:D$10000)</f>
        <v>0</v>
      </c>
      <c r="F501">
        <f>SUMIF(Комплекты!$I$2:$I$2000,Комплектующие!B501,Комплекты!$O$2:$O$2000)</f>
        <v>0</v>
      </c>
      <c r="G501">
        <f t="shared" si="7"/>
        <v>0</v>
      </c>
    </row>
    <row r="502" spans="1:7" x14ac:dyDescent="0.25">
      <c r="A502" s="2">
        <v>359296</v>
      </c>
      <c r="B502" s="3" t="s">
        <v>502</v>
      </c>
      <c r="C502" s="1">
        <v>10590</v>
      </c>
      <c r="D502">
        <f>SUMIF('Движение комплектующих'!B$2:B$10000,B502,'Движение комплектующих'!C$2:C$10000)</f>
        <v>0</v>
      </c>
      <c r="E502">
        <f>SUMIF('Движение комплектующих'!B$2:B$10000,Комплектующие!B502,'Движение комплектующих'!D$2:D$10000)</f>
        <v>0</v>
      </c>
      <c r="F502">
        <f>SUMIF(Комплекты!$I$2:$I$2000,Комплектующие!B502,Комплекты!$O$2:$O$2000)</f>
        <v>0</v>
      </c>
      <c r="G502">
        <f t="shared" si="7"/>
        <v>0</v>
      </c>
    </row>
    <row r="503" spans="1:7" x14ac:dyDescent="0.25">
      <c r="A503" s="2">
        <v>347549</v>
      </c>
      <c r="B503" s="3" t="s">
        <v>503</v>
      </c>
      <c r="C503" s="1">
        <v>20610</v>
      </c>
      <c r="D503">
        <f>SUMIF('Движение комплектующих'!B$2:B$10000,B503,'Движение комплектующих'!C$2:C$10000)</f>
        <v>0</v>
      </c>
      <c r="E503">
        <f>SUMIF('Движение комплектующих'!B$2:B$10000,Комплектующие!B503,'Движение комплектующих'!D$2:D$10000)</f>
        <v>0</v>
      </c>
      <c r="F503">
        <f>SUMIF(Комплекты!$I$2:$I$2000,Комплектующие!B503,Комплекты!$O$2:$O$2000)</f>
        <v>0</v>
      </c>
      <c r="G503">
        <f t="shared" si="7"/>
        <v>0</v>
      </c>
    </row>
    <row r="504" spans="1:7" x14ac:dyDescent="0.25">
      <c r="A504" s="2">
        <v>347550</v>
      </c>
      <c r="B504" s="3" t="s">
        <v>504</v>
      </c>
      <c r="C504" s="1">
        <v>26830</v>
      </c>
      <c r="D504">
        <f>SUMIF('Движение комплектующих'!B$2:B$10000,B504,'Движение комплектующих'!C$2:C$10000)</f>
        <v>0</v>
      </c>
      <c r="E504">
        <f>SUMIF('Движение комплектующих'!B$2:B$10000,Комплектующие!B504,'Движение комплектующих'!D$2:D$10000)</f>
        <v>0</v>
      </c>
      <c r="F504">
        <f>SUMIF(Комплекты!$I$2:$I$2000,Комплектующие!B504,Комплекты!$O$2:$O$2000)</f>
        <v>0</v>
      </c>
      <c r="G504">
        <f t="shared" si="7"/>
        <v>0</v>
      </c>
    </row>
    <row r="505" spans="1:7" x14ac:dyDescent="0.25">
      <c r="A505" s="2">
        <v>339831</v>
      </c>
      <c r="B505" s="3" t="s">
        <v>505</v>
      </c>
      <c r="C505" s="1">
        <v>19120</v>
      </c>
      <c r="D505">
        <f>SUMIF('Движение комплектующих'!B$2:B$10000,B505,'Движение комплектующих'!C$2:C$10000)</f>
        <v>0</v>
      </c>
      <c r="E505">
        <f>SUMIF('Движение комплектующих'!B$2:B$10000,Комплектующие!B505,'Движение комплектующих'!D$2:D$10000)</f>
        <v>0</v>
      </c>
      <c r="F505">
        <f>SUMIF(Комплекты!$I$2:$I$2000,Комплектующие!B505,Комплекты!$O$2:$O$2000)</f>
        <v>0</v>
      </c>
      <c r="G505">
        <f t="shared" si="7"/>
        <v>0</v>
      </c>
    </row>
    <row r="506" spans="1:7" x14ac:dyDescent="0.25">
      <c r="A506" s="2">
        <v>339832</v>
      </c>
      <c r="B506" s="3" t="s">
        <v>506</v>
      </c>
      <c r="C506" s="1">
        <v>18630</v>
      </c>
      <c r="D506">
        <f>SUMIF('Движение комплектующих'!B$2:B$10000,B506,'Движение комплектующих'!C$2:C$10000)</f>
        <v>0</v>
      </c>
      <c r="E506">
        <f>SUMIF('Движение комплектующих'!B$2:B$10000,Комплектующие!B506,'Движение комплектующих'!D$2:D$10000)</f>
        <v>0</v>
      </c>
      <c r="F506">
        <f>SUMIF(Комплекты!$I$2:$I$2000,Комплектующие!B506,Комплекты!$O$2:$O$2000)</f>
        <v>0</v>
      </c>
      <c r="G506">
        <f t="shared" si="7"/>
        <v>0</v>
      </c>
    </row>
    <row r="507" spans="1:7" x14ac:dyDescent="0.25">
      <c r="A507" s="2">
        <v>279941</v>
      </c>
      <c r="B507" s="3" t="s">
        <v>507</v>
      </c>
      <c r="C507" s="1">
        <v>24240</v>
      </c>
      <c r="D507">
        <f>SUMIF('Движение комплектующих'!B$2:B$10000,B507,'Движение комплектующих'!C$2:C$10000)</f>
        <v>0</v>
      </c>
      <c r="E507">
        <f>SUMIF('Движение комплектующих'!B$2:B$10000,Комплектующие!B507,'Движение комплектующих'!D$2:D$10000)</f>
        <v>0</v>
      </c>
      <c r="F507">
        <f>SUMIF(Комплекты!$I$2:$I$2000,Комплектующие!B507,Комплекты!$O$2:$O$2000)</f>
        <v>0</v>
      </c>
      <c r="G507">
        <f t="shared" si="7"/>
        <v>0</v>
      </c>
    </row>
    <row r="508" spans="1:7" x14ac:dyDescent="0.25">
      <c r="A508" s="2">
        <v>194923</v>
      </c>
      <c r="B508" s="3" t="s">
        <v>508</v>
      </c>
      <c r="C508" s="1">
        <v>17950</v>
      </c>
      <c r="D508">
        <f>SUMIF('Движение комплектующих'!B$2:B$10000,B508,'Движение комплектующих'!C$2:C$10000)</f>
        <v>0</v>
      </c>
      <c r="E508">
        <f>SUMIF('Движение комплектующих'!B$2:B$10000,Комплектующие!B508,'Движение комплектующих'!D$2:D$10000)</f>
        <v>0</v>
      </c>
      <c r="F508">
        <f>SUMIF(Комплекты!$I$2:$I$2000,Комплектующие!B508,Комплекты!$O$2:$O$2000)</f>
        <v>0</v>
      </c>
      <c r="G508">
        <f t="shared" si="7"/>
        <v>0</v>
      </c>
    </row>
    <row r="509" spans="1:7" x14ac:dyDescent="0.25">
      <c r="A509" s="2">
        <v>193834</v>
      </c>
      <c r="B509" s="3" t="s">
        <v>509</v>
      </c>
      <c r="C509" s="1">
        <v>55130</v>
      </c>
      <c r="D509">
        <f>SUMIF('Движение комплектующих'!B$2:B$10000,B509,'Движение комплектующих'!C$2:C$10000)</f>
        <v>0</v>
      </c>
      <c r="E509">
        <f>SUMIF('Движение комплектующих'!B$2:B$10000,Комплектующие!B509,'Движение комплектующих'!D$2:D$10000)</f>
        <v>0</v>
      </c>
      <c r="F509">
        <f>SUMIF(Комплекты!$I$2:$I$2000,Комплектующие!B509,Комплекты!$O$2:$O$2000)</f>
        <v>0</v>
      </c>
      <c r="G509">
        <f t="shared" si="7"/>
        <v>0</v>
      </c>
    </row>
    <row r="510" spans="1:7" x14ac:dyDescent="0.25">
      <c r="A510" s="2">
        <v>334884</v>
      </c>
      <c r="B510" s="3" t="s">
        <v>510</v>
      </c>
      <c r="C510" s="1">
        <v>9470</v>
      </c>
      <c r="D510">
        <f>SUMIF('Движение комплектующих'!B$2:B$10000,B510,'Движение комплектующих'!C$2:C$10000)</f>
        <v>0</v>
      </c>
      <c r="E510">
        <f>SUMIF('Движение комплектующих'!B$2:B$10000,Комплектующие!B510,'Движение комплектующих'!D$2:D$10000)</f>
        <v>0</v>
      </c>
      <c r="F510">
        <f>SUMIF(Комплекты!$I$2:$I$2000,Комплектующие!B510,Комплекты!$O$2:$O$2000)</f>
        <v>0</v>
      </c>
      <c r="G510">
        <f t="shared" si="7"/>
        <v>0</v>
      </c>
    </row>
    <row r="511" spans="1:7" x14ac:dyDescent="0.25">
      <c r="A511" s="2">
        <v>362261</v>
      </c>
      <c r="B511" s="3" t="s">
        <v>511</v>
      </c>
      <c r="C511" s="1">
        <v>17840</v>
      </c>
      <c r="D511">
        <f>SUMIF('Движение комплектующих'!B$2:B$10000,B511,'Движение комплектующих'!C$2:C$10000)</f>
        <v>0</v>
      </c>
      <c r="E511">
        <f>SUMIF('Движение комплектующих'!B$2:B$10000,Комплектующие!B511,'Движение комплектующих'!D$2:D$10000)</f>
        <v>0</v>
      </c>
      <c r="F511">
        <f>SUMIF(Комплекты!$I$2:$I$2000,Комплектующие!B511,Комплекты!$O$2:$O$2000)</f>
        <v>0</v>
      </c>
      <c r="G511">
        <f t="shared" si="7"/>
        <v>0</v>
      </c>
    </row>
    <row r="512" spans="1:7" x14ac:dyDescent="0.25">
      <c r="A512" s="2">
        <v>296327</v>
      </c>
      <c r="B512" s="3" t="s">
        <v>512</v>
      </c>
      <c r="C512" s="1">
        <v>13130</v>
      </c>
      <c r="D512">
        <f>SUMIF('Движение комплектующих'!B$2:B$10000,B512,'Движение комплектующих'!C$2:C$10000)</f>
        <v>0</v>
      </c>
      <c r="E512">
        <f>SUMIF('Движение комплектующих'!B$2:B$10000,Комплектующие!B512,'Движение комплектующих'!D$2:D$10000)</f>
        <v>0</v>
      </c>
      <c r="F512">
        <f>SUMIF(Комплекты!$I$2:$I$2000,Комплектующие!B512,Комплекты!$O$2:$O$2000)</f>
        <v>0</v>
      </c>
      <c r="G512">
        <f t="shared" si="7"/>
        <v>0</v>
      </c>
    </row>
    <row r="513" spans="1:7" x14ac:dyDescent="0.25">
      <c r="A513" s="2">
        <v>335371</v>
      </c>
      <c r="B513" s="3" t="s">
        <v>513</v>
      </c>
      <c r="C513" s="1">
        <v>22160</v>
      </c>
      <c r="D513">
        <f>SUMIF('Движение комплектующих'!B$2:B$10000,B513,'Движение комплектующих'!C$2:C$10000)</f>
        <v>0</v>
      </c>
      <c r="E513">
        <f>SUMIF('Движение комплектующих'!B$2:B$10000,Комплектующие!B513,'Движение комплектующих'!D$2:D$10000)</f>
        <v>0</v>
      </c>
      <c r="F513">
        <f>SUMIF(Комплекты!$I$2:$I$2000,Комплектующие!B513,Комплекты!$O$2:$O$2000)</f>
        <v>0</v>
      </c>
      <c r="G513">
        <f t="shared" si="7"/>
        <v>0</v>
      </c>
    </row>
    <row r="514" spans="1:7" x14ac:dyDescent="0.25">
      <c r="A514" s="2">
        <v>242189</v>
      </c>
      <c r="B514" s="3" t="s">
        <v>514</v>
      </c>
      <c r="C514" s="1">
        <v>19550</v>
      </c>
      <c r="D514">
        <f>SUMIF('Движение комплектующих'!B$2:B$10000,B514,'Движение комплектующих'!C$2:C$10000)</f>
        <v>0</v>
      </c>
      <c r="E514">
        <f>SUMIF('Движение комплектующих'!B$2:B$10000,Комплектующие!B514,'Движение комплектующих'!D$2:D$10000)</f>
        <v>0</v>
      </c>
      <c r="F514">
        <f>SUMIF(Комплекты!$I$2:$I$2000,Комплектующие!B514,Комплекты!$O$2:$O$2000)</f>
        <v>0</v>
      </c>
      <c r="G514">
        <f t="shared" si="7"/>
        <v>0</v>
      </c>
    </row>
    <row r="515" spans="1:7" x14ac:dyDescent="0.25">
      <c r="A515" s="2">
        <v>290058</v>
      </c>
      <c r="B515" s="3" t="s">
        <v>515</v>
      </c>
      <c r="C515" s="1">
        <v>4520</v>
      </c>
      <c r="D515">
        <f>SUMIF('Движение комплектующих'!B$2:B$10000,B515,'Движение комплектующих'!C$2:C$10000)</f>
        <v>0</v>
      </c>
      <c r="E515">
        <f>SUMIF('Движение комплектующих'!B$2:B$10000,Комплектующие!B515,'Движение комплектующих'!D$2:D$10000)</f>
        <v>0</v>
      </c>
      <c r="F515">
        <f>SUMIF(Комплекты!$I$2:$I$2000,Комплектующие!B515,Комплекты!$O$2:$O$2000)</f>
        <v>0</v>
      </c>
      <c r="G515">
        <f t="shared" ref="G515:G578" si="8">D515-E515-F515</f>
        <v>0</v>
      </c>
    </row>
    <row r="516" spans="1:7" x14ac:dyDescent="0.25">
      <c r="A516" s="2">
        <v>283265</v>
      </c>
      <c r="B516" s="3" t="s">
        <v>516</v>
      </c>
      <c r="C516" s="1">
        <v>5890</v>
      </c>
      <c r="D516">
        <f>SUMIF('Движение комплектующих'!B$2:B$10000,B516,'Движение комплектующих'!C$2:C$10000)</f>
        <v>0</v>
      </c>
      <c r="E516">
        <f>SUMIF('Движение комплектующих'!B$2:B$10000,Комплектующие!B516,'Движение комплектующих'!D$2:D$10000)</f>
        <v>0</v>
      </c>
      <c r="F516">
        <f>SUMIF(Комплекты!$I$2:$I$2000,Комплектующие!B516,Комплекты!$O$2:$O$2000)</f>
        <v>0</v>
      </c>
      <c r="G516">
        <f t="shared" si="8"/>
        <v>0</v>
      </c>
    </row>
    <row r="517" spans="1:7" x14ac:dyDescent="0.25">
      <c r="A517" s="2">
        <v>274812</v>
      </c>
      <c r="B517" s="3" t="s">
        <v>517</v>
      </c>
      <c r="C517" s="1">
        <v>2600</v>
      </c>
      <c r="D517">
        <f>SUMIF('Движение комплектующих'!B$2:B$10000,B517,'Движение комплектующих'!C$2:C$10000)</f>
        <v>0</v>
      </c>
      <c r="E517">
        <f>SUMIF('Движение комплектующих'!B$2:B$10000,Комплектующие!B517,'Движение комплектующих'!D$2:D$10000)</f>
        <v>0</v>
      </c>
      <c r="F517">
        <f>SUMIF(Комплекты!$I$2:$I$2000,Комплектующие!B517,Комплекты!$O$2:$O$2000)</f>
        <v>0</v>
      </c>
      <c r="G517">
        <f t="shared" si="8"/>
        <v>0</v>
      </c>
    </row>
    <row r="518" spans="1:7" x14ac:dyDescent="0.25">
      <c r="A518" s="2">
        <v>286818</v>
      </c>
      <c r="B518" s="3" t="s">
        <v>518</v>
      </c>
      <c r="C518" s="1">
        <v>5610</v>
      </c>
      <c r="D518">
        <f>SUMIF('Движение комплектующих'!B$2:B$10000,B518,'Движение комплектующих'!C$2:C$10000)</f>
        <v>0</v>
      </c>
      <c r="E518">
        <f>SUMIF('Движение комплектующих'!B$2:B$10000,Комплектующие!B518,'Движение комплектующих'!D$2:D$10000)</f>
        <v>0</v>
      </c>
      <c r="F518">
        <f>SUMIF(Комплекты!$I$2:$I$2000,Комплектующие!B518,Комплекты!$O$2:$O$2000)</f>
        <v>0</v>
      </c>
      <c r="G518">
        <f t="shared" si="8"/>
        <v>0</v>
      </c>
    </row>
    <row r="519" spans="1:7" x14ac:dyDescent="0.25">
      <c r="A519" s="2">
        <v>187942</v>
      </c>
      <c r="B519" s="3" t="s">
        <v>519</v>
      </c>
      <c r="C519" s="1">
        <v>3720</v>
      </c>
      <c r="D519">
        <f>SUMIF('Движение комплектующих'!B$2:B$10000,B519,'Движение комплектующих'!C$2:C$10000)</f>
        <v>0</v>
      </c>
      <c r="E519">
        <f>SUMIF('Движение комплектующих'!B$2:B$10000,Комплектующие!B519,'Движение комплектующих'!D$2:D$10000)</f>
        <v>0</v>
      </c>
      <c r="F519">
        <f>SUMIF(Комплекты!$I$2:$I$2000,Комплектующие!B519,Комплекты!$O$2:$O$2000)</f>
        <v>0</v>
      </c>
      <c r="G519">
        <f t="shared" si="8"/>
        <v>0</v>
      </c>
    </row>
    <row r="520" spans="1:7" x14ac:dyDescent="0.25">
      <c r="A520" s="2">
        <v>187943</v>
      </c>
      <c r="B520" s="3" t="s">
        <v>520</v>
      </c>
      <c r="C520" s="1">
        <v>3500</v>
      </c>
      <c r="D520">
        <f>SUMIF('Движение комплектующих'!B$2:B$10000,B520,'Движение комплектующих'!C$2:C$10000)</f>
        <v>0</v>
      </c>
      <c r="E520">
        <f>SUMIF('Движение комплектующих'!B$2:B$10000,Комплектующие!B520,'Движение комплектующих'!D$2:D$10000)</f>
        <v>0</v>
      </c>
      <c r="F520">
        <f>SUMIF(Комплекты!$I$2:$I$2000,Комплектующие!B520,Комплекты!$O$2:$O$2000)</f>
        <v>0</v>
      </c>
      <c r="G520">
        <f t="shared" si="8"/>
        <v>0</v>
      </c>
    </row>
    <row r="521" spans="1:7" x14ac:dyDescent="0.25">
      <c r="A521" s="2">
        <v>277838</v>
      </c>
      <c r="B521" s="3" t="s">
        <v>521</v>
      </c>
      <c r="C521" s="1">
        <v>7060</v>
      </c>
      <c r="D521">
        <f>SUMIF('Движение комплектующих'!B$2:B$10000,B521,'Движение комплектующих'!C$2:C$10000)</f>
        <v>0</v>
      </c>
      <c r="E521">
        <f>SUMIF('Движение комплектующих'!B$2:B$10000,Комплектующие!B521,'Движение комплектующих'!D$2:D$10000)</f>
        <v>0</v>
      </c>
      <c r="F521">
        <f>SUMIF(Комплекты!$I$2:$I$2000,Комплектующие!B521,Комплекты!$O$2:$O$2000)</f>
        <v>0</v>
      </c>
      <c r="G521">
        <f t="shared" si="8"/>
        <v>0</v>
      </c>
    </row>
    <row r="522" spans="1:7" x14ac:dyDescent="0.25">
      <c r="A522" s="2">
        <v>277840</v>
      </c>
      <c r="B522" s="3" t="s">
        <v>522</v>
      </c>
      <c r="C522" s="1">
        <v>8060</v>
      </c>
      <c r="D522">
        <f>SUMIF('Движение комплектующих'!B$2:B$10000,B522,'Движение комплектующих'!C$2:C$10000)</f>
        <v>0</v>
      </c>
      <c r="E522">
        <f>SUMIF('Движение комплектующих'!B$2:B$10000,Комплектующие!B522,'Движение комплектующих'!D$2:D$10000)</f>
        <v>0</v>
      </c>
      <c r="F522">
        <f>SUMIF(Комплекты!$I$2:$I$2000,Комплектующие!B522,Комплекты!$O$2:$O$2000)</f>
        <v>0</v>
      </c>
      <c r="G522">
        <f t="shared" si="8"/>
        <v>0</v>
      </c>
    </row>
    <row r="523" spans="1:7" x14ac:dyDescent="0.25">
      <c r="A523" s="2">
        <v>306854</v>
      </c>
      <c r="B523" s="3" t="s">
        <v>523</v>
      </c>
      <c r="C523" s="1">
        <v>10950</v>
      </c>
      <c r="D523">
        <f>SUMIF('Движение комплектующих'!B$2:B$10000,B523,'Движение комплектующих'!C$2:C$10000)</f>
        <v>0</v>
      </c>
      <c r="E523">
        <f>SUMIF('Движение комплектующих'!B$2:B$10000,Комплектующие!B523,'Движение комплектующих'!D$2:D$10000)</f>
        <v>0</v>
      </c>
      <c r="F523">
        <f>SUMIF(Комплекты!$I$2:$I$2000,Комплектующие!B523,Комплекты!$O$2:$O$2000)</f>
        <v>0</v>
      </c>
      <c r="G523">
        <f t="shared" si="8"/>
        <v>0</v>
      </c>
    </row>
    <row r="524" spans="1:7" x14ac:dyDescent="0.25">
      <c r="A524" s="2">
        <v>318145</v>
      </c>
      <c r="B524" s="3" t="s">
        <v>524</v>
      </c>
      <c r="C524" s="1">
        <v>10950</v>
      </c>
      <c r="D524">
        <f>SUMIF('Движение комплектующих'!B$2:B$10000,B524,'Движение комплектующих'!C$2:C$10000)</f>
        <v>0</v>
      </c>
      <c r="E524">
        <f>SUMIF('Движение комплектующих'!B$2:B$10000,Комплектующие!B524,'Движение комплектующих'!D$2:D$10000)</f>
        <v>0</v>
      </c>
      <c r="F524">
        <f>SUMIF(Комплекты!$I$2:$I$2000,Комплектующие!B524,Комплекты!$O$2:$O$2000)</f>
        <v>0</v>
      </c>
      <c r="G524">
        <f t="shared" si="8"/>
        <v>0</v>
      </c>
    </row>
    <row r="525" spans="1:7" x14ac:dyDescent="0.25">
      <c r="A525" s="2">
        <v>329774</v>
      </c>
      <c r="B525" s="3" t="s">
        <v>525</v>
      </c>
      <c r="C525" s="1">
        <v>11460</v>
      </c>
      <c r="D525">
        <f>SUMIF('Движение комплектующих'!B$2:B$10000,B525,'Движение комплектующих'!C$2:C$10000)</f>
        <v>0</v>
      </c>
      <c r="E525">
        <f>SUMIF('Движение комплектующих'!B$2:B$10000,Комплектующие!B525,'Движение комплектующих'!D$2:D$10000)</f>
        <v>0</v>
      </c>
      <c r="F525">
        <f>SUMIF(Комплекты!$I$2:$I$2000,Комплектующие!B525,Комплекты!$O$2:$O$2000)</f>
        <v>0</v>
      </c>
      <c r="G525">
        <f t="shared" si="8"/>
        <v>0</v>
      </c>
    </row>
    <row r="526" spans="1:7" x14ac:dyDescent="0.25">
      <c r="A526" s="2">
        <v>303372</v>
      </c>
      <c r="B526" s="3" t="s">
        <v>526</v>
      </c>
      <c r="C526" s="1">
        <v>23610</v>
      </c>
      <c r="D526">
        <f>SUMIF('Движение комплектующих'!B$2:B$10000,B526,'Движение комплектующих'!C$2:C$10000)</f>
        <v>0</v>
      </c>
      <c r="E526">
        <f>SUMIF('Движение комплектующих'!B$2:B$10000,Комплектующие!B526,'Движение комплектующих'!D$2:D$10000)</f>
        <v>0</v>
      </c>
      <c r="F526">
        <f>SUMIF(Комплекты!$I$2:$I$2000,Комплектующие!B526,Комплекты!$O$2:$O$2000)</f>
        <v>0</v>
      </c>
      <c r="G526">
        <f t="shared" si="8"/>
        <v>0</v>
      </c>
    </row>
    <row r="527" spans="1:7" x14ac:dyDescent="0.25">
      <c r="A527" s="2">
        <v>352737</v>
      </c>
      <c r="B527" s="3" t="s">
        <v>527</v>
      </c>
      <c r="C527" s="1">
        <v>17950</v>
      </c>
      <c r="D527">
        <f>SUMIF('Движение комплектующих'!B$2:B$10000,B527,'Движение комплектующих'!C$2:C$10000)</f>
        <v>0</v>
      </c>
      <c r="E527">
        <f>SUMIF('Движение комплектующих'!B$2:B$10000,Комплектующие!B527,'Движение комплектующих'!D$2:D$10000)</f>
        <v>0</v>
      </c>
      <c r="F527">
        <f>SUMIF(Комплекты!$I$2:$I$2000,Комплектующие!B527,Комплекты!$O$2:$O$2000)</f>
        <v>0</v>
      </c>
      <c r="G527">
        <f t="shared" si="8"/>
        <v>0</v>
      </c>
    </row>
    <row r="528" spans="1:7" x14ac:dyDescent="0.25">
      <c r="A528" s="2">
        <v>342024</v>
      </c>
      <c r="B528" s="3" t="s">
        <v>528</v>
      </c>
      <c r="C528" s="1">
        <v>12130</v>
      </c>
      <c r="D528">
        <f>SUMIF('Движение комплектующих'!B$2:B$10000,B528,'Движение комплектующих'!C$2:C$10000)</f>
        <v>0</v>
      </c>
      <c r="E528">
        <f>SUMIF('Движение комплектующих'!B$2:B$10000,Комплектующие!B528,'Движение комплектующих'!D$2:D$10000)</f>
        <v>0</v>
      </c>
      <c r="F528">
        <f>SUMIF(Комплекты!$I$2:$I$2000,Комплектующие!B528,Комплекты!$O$2:$O$2000)</f>
        <v>0</v>
      </c>
      <c r="G528">
        <f t="shared" si="8"/>
        <v>0</v>
      </c>
    </row>
    <row r="529" spans="1:7" x14ac:dyDescent="0.25">
      <c r="A529" s="2">
        <v>353995</v>
      </c>
      <c r="B529" s="3" t="s">
        <v>529</v>
      </c>
      <c r="C529" s="1">
        <v>2970</v>
      </c>
      <c r="D529">
        <f>SUMIF('Движение комплектующих'!B$2:B$10000,B529,'Движение комплектующих'!C$2:C$10000)</f>
        <v>0</v>
      </c>
      <c r="E529">
        <f>SUMIF('Движение комплектующих'!B$2:B$10000,Комплектующие!B529,'Движение комплектующих'!D$2:D$10000)</f>
        <v>0</v>
      </c>
      <c r="F529">
        <f>SUMIF(Комплекты!$I$2:$I$2000,Комплектующие!B529,Комплекты!$O$2:$O$2000)</f>
        <v>0</v>
      </c>
      <c r="G529">
        <f t="shared" si="8"/>
        <v>0</v>
      </c>
    </row>
    <row r="530" spans="1:7" x14ac:dyDescent="0.25">
      <c r="A530" s="2">
        <v>363493</v>
      </c>
      <c r="B530" s="3" t="s">
        <v>530</v>
      </c>
      <c r="C530" s="1">
        <v>15880</v>
      </c>
      <c r="D530">
        <f>SUMIF('Движение комплектующих'!B$2:B$10000,B530,'Движение комплектующих'!C$2:C$10000)</f>
        <v>0</v>
      </c>
      <c r="E530">
        <f>SUMIF('Движение комплектующих'!B$2:B$10000,Комплектующие!B530,'Движение комплектующих'!D$2:D$10000)</f>
        <v>0</v>
      </c>
      <c r="F530">
        <f>SUMIF(Комплекты!$I$2:$I$2000,Комплектующие!B530,Комплекты!$O$2:$O$2000)</f>
        <v>0</v>
      </c>
      <c r="G530">
        <f t="shared" si="8"/>
        <v>0</v>
      </c>
    </row>
    <row r="531" spans="1:7" x14ac:dyDescent="0.25">
      <c r="A531" s="2">
        <v>363815</v>
      </c>
      <c r="B531" s="3" t="s">
        <v>531</v>
      </c>
      <c r="C531" s="1">
        <v>8350</v>
      </c>
      <c r="D531">
        <f>SUMIF('Движение комплектующих'!B$2:B$10000,B531,'Движение комплектующих'!C$2:C$10000)</f>
        <v>0</v>
      </c>
      <c r="E531">
        <f>SUMIF('Движение комплектующих'!B$2:B$10000,Комплектующие!B531,'Движение комплектующих'!D$2:D$10000)</f>
        <v>0</v>
      </c>
      <c r="F531">
        <f>SUMIF(Комплекты!$I$2:$I$2000,Комплектующие!B531,Комплекты!$O$2:$O$2000)</f>
        <v>0</v>
      </c>
      <c r="G531">
        <f t="shared" si="8"/>
        <v>0</v>
      </c>
    </row>
    <row r="532" spans="1:7" x14ac:dyDescent="0.25">
      <c r="A532" s="2">
        <v>363691</v>
      </c>
      <c r="B532" s="3" t="s">
        <v>532</v>
      </c>
      <c r="C532" s="1">
        <v>13760</v>
      </c>
      <c r="D532">
        <f>SUMIF('Движение комплектующих'!B$2:B$10000,B532,'Движение комплектующих'!C$2:C$10000)</f>
        <v>0</v>
      </c>
      <c r="E532">
        <f>SUMIF('Движение комплектующих'!B$2:B$10000,Комплектующие!B532,'Движение комплектующих'!D$2:D$10000)</f>
        <v>0</v>
      </c>
      <c r="F532">
        <f>SUMIF(Комплекты!$I$2:$I$2000,Комплектующие!B532,Комплекты!$O$2:$O$2000)</f>
        <v>0</v>
      </c>
      <c r="G532">
        <f t="shared" si="8"/>
        <v>0</v>
      </c>
    </row>
    <row r="533" spans="1:7" x14ac:dyDescent="0.25">
      <c r="A533" s="2">
        <v>370582</v>
      </c>
      <c r="B533" s="3" t="s">
        <v>533</v>
      </c>
      <c r="C533" s="1">
        <v>29400</v>
      </c>
      <c r="D533">
        <f>SUMIF('Движение комплектующих'!B$2:B$10000,B533,'Движение комплектующих'!C$2:C$10000)</f>
        <v>0</v>
      </c>
      <c r="E533">
        <f>SUMIF('Движение комплектующих'!B$2:B$10000,Комплектующие!B533,'Движение комплектующих'!D$2:D$10000)</f>
        <v>0</v>
      </c>
      <c r="F533">
        <f>SUMIF(Комплекты!$I$2:$I$2000,Комплектующие!B533,Комплекты!$O$2:$O$2000)</f>
        <v>0</v>
      </c>
      <c r="G533">
        <f t="shared" si="8"/>
        <v>0</v>
      </c>
    </row>
    <row r="534" spans="1:7" x14ac:dyDescent="0.25">
      <c r="A534" s="2">
        <v>370584</v>
      </c>
      <c r="B534" s="3" t="s">
        <v>534</v>
      </c>
      <c r="C534" s="1">
        <v>31200</v>
      </c>
      <c r="D534">
        <f>SUMIF('Движение комплектующих'!B$2:B$10000,B534,'Движение комплектующих'!C$2:C$10000)</f>
        <v>0</v>
      </c>
      <c r="E534">
        <f>SUMIF('Движение комплектующих'!B$2:B$10000,Комплектующие!B534,'Движение комплектующих'!D$2:D$10000)</f>
        <v>0</v>
      </c>
      <c r="F534">
        <f>SUMIF(Комплекты!$I$2:$I$2000,Комплектующие!B534,Комплекты!$O$2:$O$2000)</f>
        <v>0</v>
      </c>
      <c r="G534">
        <f t="shared" si="8"/>
        <v>0</v>
      </c>
    </row>
    <row r="535" spans="1:7" x14ac:dyDescent="0.25">
      <c r="A535" s="2">
        <v>365780</v>
      </c>
      <c r="B535" s="3" t="s">
        <v>535</v>
      </c>
      <c r="C535" s="1">
        <v>2970</v>
      </c>
      <c r="D535">
        <f>SUMIF('Движение комплектующих'!B$2:B$10000,B535,'Движение комплектующих'!C$2:C$10000)</f>
        <v>0</v>
      </c>
      <c r="E535">
        <f>SUMIF('Движение комплектующих'!B$2:B$10000,Комплектующие!B535,'Движение комплектующих'!D$2:D$10000)</f>
        <v>0</v>
      </c>
      <c r="F535">
        <f>SUMIF(Комплекты!$I$2:$I$2000,Комплектующие!B535,Комплекты!$O$2:$O$2000)</f>
        <v>0</v>
      </c>
      <c r="G535">
        <f t="shared" si="8"/>
        <v>0</v>
      </c>
    </row>
    <row r="536" spans="1:7" x14ac:dyDescent="0.25">
      <c r="A536" s="2">
        <v>365782</v>
      </c>
      <c r="B536" s="3" t="s">
        <v>536</v>
      </c>
      <c r="C536" s="1">
        <v>5770</v>
      </c>
      <c r="D536">
        <f>SUMIF('Движение комплектующих'!B$2:B$10000,B536,'Движение комплектующих'!C$2:C$10000)</f>
        <v>0</v>
      </c>
      <c r="E536">
        <f>SUMIF('Движение комплектующих'!B$2:B$10000,Комплектующие!B536,'Движение комплектующих'!D$2:D$10000)</f>
        <v>0</v>
      </c>
      <c r="F536">
        <f>SUMIF(Комплекты!$I$2:$I$2000,Комплектующие!B536,Комплекты!$O$2:$O$2000)</f>
        <v>0</v>
      </c>
      <c r="G536">
        <f t="shared" si="8"/>
        <v>0</v>
      </c>
    </row>
    <row r="537" spans="1:7" x14ac:dyDescent="0.25">
      <c r="A537" s="2">
        <v>366637</v>
      </c>
      <c r="B537" s="3" t="s">
        <v>537</v>
      </c>
      <c r="C537" s="1">
        <v>2780</v>
      </c>
      <c r="D537">
        <f>SUMIF('Движение комплектующих'!B$2:B$10000,B537,'Движение комплектующих'!C$2:C$10000)</f>
        <v>0</v>
      </c>
      <c r="E537">
        <f>SUMIF('Движение комплектующих'!B$2:B$10000,Комплектующие!B537,'Движение комплектующих'!D$2:D$10000)</f>
        <v>0</v>
      </c>
      <c r="F537">
        <f>SUMIF(Комплекты!$I$2:$I$2000,Комплектующие!B537,Комплекты!$O$2:$O$2000)</f>
        <v>0</v>
      </c>
      <c r="G537">
        <f t="shared" si="8"/>
        <v>0</v>
      </c>
    </row>
    <row r="538" spans="1:7" x14ac:dyDescent="0.25">
      <c r="A538" s="2">
        <v>366639</v>
      </c>
      <c r="B538" s="3" t="s">
        <v>538</v>
      </c>
      <c r="C538" s="1">
        <v>2860</v>
      </c>
      <c r="D538">
        <f>SUMIF('Движение комплектующих'!B$2:B$10000,B538,'Движение комплектующих'!C$2:C$10000)</f>
        <v>0</v>
      </c>
      <c r="E538">
        <f>SUMIF('Движение комплектующих'!B$2:B$10000,Комплектующие!B538,'Движение комплектующих'!D$2:D$10000)</f>
        <v>0</v>
      </c>
      <c r="F538">
        <f>SUMIF(Комплекты!$I$2:$I$2000,Комплектующие!B538,Комплекты!$O$2:$O$2000)</f>
        <v>0</v>
      </c>
      <c r="G538">
        <f t="shared" si="8"/>
        <v>0</v>
      </c>
    </row>
    <row r="539" spans="1:7" x14ac:dyDescent="0.25">
      <c r="A539" s="2">
        <v>366636</v>
      </c>
      <c r="B539" s="3" t="s">
        <v>539</v>
      </c>
      <c r="C539" s="1">
        <v>2970</v>
      </c>
      <c r="D539">
        <f>SUMIF('Движение комплектующих'!B$2:B$10000,B539,'Движение комплектующих'!C$2:C$10000)</f>
        <v>0</v>
      </c>
      <c r="E539">
        <f>SUMIF('Движение комплектующих'!B$2:B$10000,Комплектующие!B539,'Движение комплектующих'!D$2:D$10000)</f>
        <v>0</v>
      </c>
      <c r="F539">
        <f>SUMIF(Комплекты!$I$2:$I$2000,Комплектующие!B539,Комплекты!$O$2:$O$2000)</f>
        <v>0</v>
      </c>
      <c r="G539">
        <f t="shared" si="8"/>
        <v>0</v>
      </c>
    </row>
    <row r="540" spans="1:7" x14ac:dyDescent="0.25">
      <c r="A540" s="2">
        <v>363494</v>
      </c>
      <c r="B540" s="3" t="s">
        <v>540</v>
      </c>
      <c r="C540" s="1">
        <v>2140</v>
      </c>
      <c r="D540">
        <f>SUMIF('Движение комплектующих'!B$2:B$10000,B540,'Движение комплектующих'!C$2:C$10000)</f>
        <v>0</v>
      </c>
      <c r="E540">
        <f>SUMIF('Движение комплектующих'!B$2:B$10000,Комплектующие!B540,'Движение комплектующих'!D$2:D$10000)</f>
        <v>0</v>
      </c>
      <c r="F540">
        <f>SUMIF(Комплекты!$I$2:$I$2000,Комплектующие!B540,Комплекты!$O$2:$O$2000)</f>
        <v>0</v>
      </c>
      <c r="G540">
        <f t="shared" si="8"/>
        <v>0</v>
      </c>
    </row>
    <row r="541" spans="1:7" x14ac:dyDescent="0.25">
      <c r="A541" s="2">
        <v>364829</v>
      </c>
      <c r="B541" s="3" t="s">
        <v>541</v>
      </c>
      <c r="C541" s="1">
        <v>3480</v>
      </c>
      <c r="D541">
        <f>SUMIF('Движение комплектующих'!B$2:B$10000,B541,'Движение комплектующих'!C$2:C$10000)</f>
        <v>0</v>
      </c>
      <c r="E541">
        <f>SUMIF('Движение комплектующих'!B$2:B$10000,Комплектующие!B541,'Движение комплектующих'!D$2:D$10000)</f>
        <v>0</v>
      </c>
      <c r="F541">
        <f>SUMIF(Комплекты!$I$2:$I$2000,Комплектующие!B541,Комплекты!$O$2:$O$2000)</f>
        <v>0</v>
      </c>
      <c r="G541">
        <f t="shared" si="8"/>
        <v>0</v>
      </c>
    </row>
    <row r="542" spans="1:7" x14ac:dyDescent="0.25">
      <c r="A542" s="2">
        <v>364830</v>
      </c>
      <c r="B542" s="3" t="s">
        <v>542</v>
      </c>
      <c r="C542" s="1">
        <v>5610</v>
      </c>
      <c r="D542">
        <f>SUMIF('Движение комплектующих'!B$2:B$10000,B542,'Движение комплектующих'!C$2:C$10000)</f>
        <v>0</v>
      </c>
      <c r="E542">
        <f>SUMIF('Движение комплектующих'!B$2:B$10000,Комплектующие!B542,'Движение комплектующих'!D$2:D$10000)</f>
        <v>0</v>
      </c>
      <c r="F542">
        <f>SUMIF(Комплекты!$I$2:$I$2000,Комплектующие!B542,Комплекты!$O$2:$O$2000)</f>
        <v>0</v>
      </c>
      <c r="G542">
        <f t="shared" si="8"/>
        <v>0</v>
      </c>
    </row>
    <row r="543" spans="1:7" x14ac:dyDescent="0.25">
      <c r="A543" s="2">
        <v>366989</v>
      </c>
      <c r="B543" s="3" t="s">
        <v>543</v>
      </c>
      <c r="C543" s="1">
        <v>2670</v>
      </c>
      <c r="D543">
        <f>SUMIF('Движение комплектующих'!B$2:B$10000,B543,'Движение комплектующих'!C$2:C$10000)</f>
        <v>0</v>
      </c>
      <c r="E543">
        <f>SUMIF('Движение комплектующих'!B$2:B$10000,Комплектующие!B543,'Движение комплектующих'!D$2:D$10000)</f>
        <v>0</v>
      </c>
      <c r="F543">
        <f>SUMIF(Комплекты!$I$2:$I$2000,Комплектующие!B543,Комплекты!$O$2:$O$2000)</f>
        <v>0</v>
      </c>
      <c r="G543">
        <f t="shared" si="8"/>
        <v>0</v>
      </c>
    </row>
    <row r="544" spans="1:7" x14ac:dyDescent="0.25">
      <c r="A544" s="2">
        <v>366991</v>
      </c>
      <c r="B544" s="3" t="s">
        <v>544</v>
      </c>
      <c r="C544" s="1">
        <v>8020</v>
      </c>
      <c r="D544">
        <f>SUMIF('Движение комплектующих'!B$2:B$10000,B544,'Движение комплектующих'!C$2:C$10000)</f>
        <v>0</v>
      </c>
      <c r="E544">
        <f>SUMIF('Движение комплектующих'!B$2:B$10000,Комплектующие!B544,'Движение комплектующих'!D$2:D$10000)</f>
        <v>0</v>
      </c>
      <c r="F544">
        <f>SUMIF(Комплекты!$I$2:$I$2000,Комплектующие!B544,Комплекты!$O$2:$O$2000)</f>
        <v>0</v>
      </c>
      <c r="G544">
        <f t="shared" si="8"/>
        <v>0</v>
      </c>
    </row>
    <row r="545" spans="1:7" x14ac:dyDescent="0.25">
      <c r="A545" s="2">
        <v>368700</v>
      </c>
      <c r="B545" s="3" t="s">
        <v>545</v>
      </c>
      <c r="C545" s="1">
        <v>5710</v>
      </c>
      <c r="D545">
        <f>SUMIF('Движение комплектующих'!B$2:B$10000,B545,'Движение комплектующих'!C$2:C$10000)</f>
        <v>0</v>
      </c>
      <c r="E545">
        <f>SUMIF('Движение комплектующих'!B$2:B$10000,Комплектующие!B545,'Движение комплектующих'!D$2:D$10000)</f>
        <v>0</v>
      </c>
      <c r="F545">
        <f>SUMIF(Комплекты!$I$2:$I$2000,Комплектующие!B545,Комплекты!$O$2:$O$2000)</f>
        <v>0</v>
      </c>
      <c r="G545">
        <f t="shared" si="8"/>
        <v>0</v>
      </c>
    </row>
    <row r="546" spans="1:7" x14ac:dyDescent="0.25">
      <c r="A546" s="2">
        <v>231795</v>
      </c>
      <c r="B546" s="3" t="s">
        <v>546</v>
      </c>
      <c r="C546" s="1">
        <v>4920</v>
      </c>
      <c r="D546">
        <f>SUMIF('Движение комплектующих'!B$2:B$10000,B546,'Движение комплектующих'!C$2:C$10000)</f>
        <v>0</v>
      </c>
      <c r="E546">
        <f>SUMIF('Движение комплектующих'!B$2:B$10000,Комплектующие!B546,'Движение комплектующих'!D$2:D$10000)</f>
        <v>0</v>
      </c>
      <c r="F546">
        <f>SUMIF(Комплекты!$I$2:$I$2000,Комплектующие!B546,Комплекты!$O$2:$O$2000)</f>
        <v>0</v>
      </c>
      <c r="G546">
        <f t="shared" si="8"/>
        <v>0</v>
      </c>
    </row>
    <row r="547" spans="1:7" x14ac:dyDescent="0.25">
      <c r="A547" s="2">
        <v>273075</v>
      </c>
      <c r="B547" s="3" t="s">
        <v>547</v>
      </c>
      <c r="C547" s="1">
        <v>5980</v>
      </c>
      <c r="D547">
        <f>SUMIF('Движение комплектующих'!B$2:B$10000,B547,'Движение комплектующих'!C$2:C$10000)</f>
        <v>0</v>
      </c>
      <c r="E547">
        <f>SUMIF('Движение комплектующих'!B$2:B$10000,Комплектующие!B547,'Движение комплектующих'!D$2:D$10000)</f>
        <v>0</v>
      </c>
      <c r="F547">
        <f>SUMIF(Комплекты!$I$2:$I$2000,Комплектующие!B547,Комплекты!$O$2:$O$2000)</f>
        <v>0</v>
      </c>
      <c r="G547">
        <f t="shared" si="8"/>
        <v>0</v>
      </c>
    </row>
    <row r="548" spans="1:7" x14ac:dyDescent="0.25">
      <c r="A548" s="2">
        <v>256578</v>
      </c>
      <c r="B548" s="3" t="s">
        <v>548</v>
      </c>
      <c r="C548" s="1">
        <v>5900</v>
      </c>
      <c r="D548">
        <f>SUMIF('Движение комплектующих'!B$2:B$10000,B548,'Движение комплектующих'!C$2:C$10000)</f>
        <v>0</v>
      </c>
      <c r="E548">
        <f>SUMIF('Движение комплектующих'!B$2:B$10000,Комплектующие!B548,'Движение комплектующих'!D$2:D$10000)</f>
        <v>0</v>
      </c>
      <c r="F548">
        <f>SUMIF(Комплекты!$I$2:$I$2000,Комплектующие!B548,Комплекты!$O$2:$O$2000)</f>
        <v>0</v>
      </c>
      <c r="G548">
        <f t="shared" si="8"/>
        <v>0</v>
      </c>
    </row>
    <row r="549" spans="1:7" x14ac:dyDescent="0.25">
      <c r="A549" s="2">
        <v>280963</v>
      </c>
      <c r="B549" s="3" t="s">
        <v>549</v>
      </c>
      <c r="C549" s="1">
        <v>5290</v>
      </c>
      <c r="D549">
        <f>SUMIF('Движение комплектующих'!B$2:B$10000,B549,'Движение комплектующих'!C$2:C$10000)</f>
        <v>0</v>
      </c>
      <c r="E549">
        <f>SUMIF('Движение комплектующих'!B$2:B$10000,Комплектующие!B549,'Движение комплектующих'!D$2:D$10000)</f>
        <v>0</v>
      </c>
      <c r="F549">
        <f>SUMIF(Комплекты!$I$2:$I$2000,Комплектующие!B549,Комплекты!$O$2:$O$2000)</f>
        <v>0</v>
      </c>
      <c r="G549">
        <f t="shared" si="8"/>
        <v>0</v>
      </c>
    </row>
    <row r="550" spans="1:7" x14ac:dyDescent="0.25">
      <c r="A550" s="2">
        <v>254978</v>
      </c>
      <c r="B550" s="3" t="s">
        <v>550</v>
      </c>
      <c r="C550" s="1">
        <v>7270</v>
      </c>
      <c r="D550">
        <f>SUMIF('Движение комплектующих'!B$2:B$10000,B550,'Движение комплектующих'!C$2:C$10000)</f>
        <v>0</v>
      </c>
      <c r="E550">
        <f>SUMIF('Движение комплектующих'!B$2:B$10000,Комплектующие!B550,'Движение комплектующих'!D$2:D$10000)</f>
        <v>0</v>
      </c>
      <c r="F550">
        <f>SUMIF(Комплекты!$I$2:$I$2000,Комплектующие!B550,Комплекты!$O$2:$O$2000)</f>
        <v>0</v>
      </c>
      <c r="G550">
        <f t="shared" si="8"/>
        <v>0</v>
      </c>
    </row>
    <row r="551" spans="1:7" x14ac:dyDescent="0.25">
      <c r="A551" s="2">
        <v>86763</v>
      </c>
      <c r="B551" s="3" t="s">
        <v>551</v>
      </c>
      <c r="C551" s="1">
        <v>8800</v>
      </c>
      <c r="D551">
        <f>SUMIF('Движение комплектующих'!B$2:B$10000,B551,'Движение комплектующих'!C$2:C$10000)</f>
        <v>0</v>
      </c>
      <c r="E551">
        <f>SUMIF('Движение комплектующих'!B$2:B$10000,Комплектующие!B551,'Движение комплектующих'!D$2:D$10000)</f>
        <v>0</v>
      </c>
      <c r="F551">
        <f>SUMIF(Комплекты!$I$2:$I$2000,Комплектующие!B551,Комплекты!$O$2:$O$2000)</f>
        <v>0</v>
      </c>
      <c r="G551">
        <f t="shared" si="8"/>
        <v>0</v>
      </c>
    </row>
    <row r="552" spans="1:7" x14ac:dyDescent="0.25">
      <c r="A552" s="2">
        <v>351448</v>
      </c>
      <c r="B552" s="3" t="s">
        <v>552</v>
      </c>
      <c r="C552" s="1">
        <v>13700</v>
      </c>
      <c r="D552">
        <f>SUMIF('Движение комплектующих'!B$2:B$10000,B552,'Движение комплектующих'!C$2:C$10000)</f>
        <v>0</v>
      </c>
      <c r="E552">
        <f>SUMIF('Движение комплектующих'!B$2:B$10000,Комплектующие!B552,'Движение комплектующих'!D$2:D$10000)</f>
        <v>0</v>
      </c>
      <c r="F552">
        <f>SUMIF(Комплекты!$I$2:$I$2000,Комплектующие!B552,Комплекты!$O$2:$O$2000)</f>
        <v>0</v>
      </c>
      <c r="G552">
        <f t="shared" si="8"/>
        <v>0</v>
      </c>
    </row>
    <row r="553" spans="1:7" x14ac:dyDescent="0.25">
      <c r="A553" s="2">
        <v>188893</v>
      </c>
      <c r="B553" s="3" t="s">
        <v>553</v>
      </c>
      <c r="C553" s="1">
        <v>8920</v>
      </c>
      <c r="D553">
        <f>SUMIF('Движение комплектующих'!B$2:B$10000,B553,'Движение комплектующих'!C$2:C$10000)</f>
        <v>0</v>
      </c>
      <c r="E553">
        <f>SUMIF('Движение комплектующих'!B$2:B$10000,Комплектующие!B553,'Движение комплектующих'!D$2:D$10000)</f>
        <v>0</v>
      </c>
      <c r="F553">
        <f>SUMIF(Комплекты!$I$2:$I$2000,Комплектующие!B553,Комплекты!$O$2:$O$2000)</f>
        <v>0</v>
      </c>
      <c r="G553">
        <f t="shared" si="8"/>
        <v>0</v>
      </c>
    </row>
    <row r="554" spans="1:7" x14ac:dyDescent="0.25">
      <c r="A554" s="2">
        <v>351787</v>
      </c>
      <c r="B554" s="3" t="s">
        <v>554</v>
      </c>
      <c r="C554" s="1">
        <v>12170</v>
      </c>
      <c r="D554">
        <f>SUMIF('Движение комплектующих'!B$2:B$10000,B554,'Движение комплектующих'!C$2:C$10000)</f>
        <v>0</v>
      </c>
      <c r="E554">
        <f>SUMIF('Движение комплектующих'!B$2:B$10000,Комплектующие!B554,'Движение комплектующих'!D$2:D$10000)</f>
        <v>0</v>
      </c>
      <c r="F554">
        <f>SUMIF(Комплекты!$I$2:$I$2000,Комплектующие!B554,Комплекты!$O$2:$O$2000)</f>
        <v>0</v>
      </c>
      <c r="G554">
        <f t="shared" si="8"/>
        <v>0</v>
      </c>
    </row>
    <row r="555" spans="1:7" x14ac:dyDescent="0.25">
      <c r="A555" s="2">
        <v>318201</v>
      </c>
      <c r="B555" s="3" t="s">
        <v>555</v>
      </c>
      <c r="C555" s="1">
        <v>3490</v>
      </c>
      <c r="D555">
        <f>SUMIF('Движение комплектующих'!B$2:B$10000,B555,'Движение комплектующих'!C$2:C$10000)</f>
        <v>0</v>
      </c>
      <c r="E555">
        <f>SUMIF('Движение комплектующих'!B$2:B$10000,Комплектующие!B555,'Движение комплектующих'!D$2:D$10000)</f>
        <v>0</v>
      </c>
      <c r="F555">
        <f>SUMIF(Комплекты!$I$2:$I$2000,Комплектующие!B555,Комплекты!$O$2:$O$2000)</f>
        <v>0</v>
      </c>
      <c r="G555">
        <f t="shared" si="8"/>
        <v>0</v>
      </c>
    </row>
    <row r="556" spans="1:7" x14ac:dyDescent="0.25">
      <c r="A556" s="2">
        <v>291353</v>
      </c>
      <c r="B556" s="3" t="s">
        <v>556</v>
      </c>
      <c r="C556" s="1">
        <v>4500</v>
      </c>
      <c r="D556">
        <f>SUMIF('Движение комплектующих'!B$2:B$10000,B556,'Движение комплектующих'!C$2:C$10000)</f>
        <v>0</v>
      </c>
      <c r="E556">
        <f>SUMIF('Движение комплектующих'!B$2:B$10000,Комплектующие!B556,'Движение комплектующих'!D$2:D$10000)</f>
        <v>0</v>
      </c>
      <c r="F556">
        <f>SUMIF(Комплекты!$I$2:$I$2000,Комплектующие!B556,Комплекты!$O$2:$O$2000)</f>
        <v>0</v>
      </c>
      <c r="G556">
        <f t="shared" si="8"/>
        <v>0</v>
      </c>
    </row>
    <row r="557" spans="1:7" x14ac:dyDescent="0.25">
      <c r="A557" s="2">
        <v>318202</v>
      </c>
      <c r="B557" s="3" t="s">
        <v>557</v>
      </c>
      <c r="C557" s="1">
        <v>4730</v>
      </c>
      <c r="D557">
        <f>SUMIF('Движение комплектующих'!B$2:B$10000,B557,'Движение комплектующих'!C$2:C$10000)</f>
        <v>0</v>
      </c>
      <c r="E557">
        <f>SUMIF('Движение комплектующих'!B$2:B$10000,Комплектующие!B557,'Движение комплектующих'!D$2:D$10000)</f>
        <v>0</v>
      </c>
      <c r="F557">
        <f>SUMIF(Комплекты!$I$2:$I$2000,Комплектующие!B557,Комплекты!$O$2:$O$2000)</f>
        <v>0</v>
      </c>
      <c r="G557">
        <f t="shared" si="8"/>
        <v>0</v>
      </c>
    </row>
    <row r="558" spans="1:7" x14ac:dyDescent="0.25">
      <c r="A558" s="2">
        <v>187036</v>
      </c>
      <c r="B558" s="3" t="s">
        <v>558</v>
      </c>
      <c r="C558" s="1">
        <v>6840</v>
      </c>
      <c r="D558">
        <f>SUMIF('Движение комплектующих'!B$2:B$10000,B558,'Движение комплектующих'!C$2:C$10000)</f>
        <v>0</v>
      </c>
      <c r="E558">
        <f>SUMIF('Движение комплектующих'!B$2:B$10000,Комплектующие!B558,'Движение комплектующих'!D$2:D$10000)</f>
        <v>0</v>
      </c>
      <c r="F558">
        <f>SUMIF(Комплекты!$I$2:$I$2000,Комплектующие!B558,Комплекты!$O$2:$O$2000)</f>
        <v>0</v>
      </c>
      <c r="G558">
        <f t="shared" si="8"/>
        <v>0</v>
      </c>
    </row>
    <row r="559" spans="1:7" x14ac:dyDescent="0.25">
      <c r="A559" s="2">
        <v>372094</v>
      </c>
      <c r="B559" s="3" t="s">
        <v>559</v>
      </c>
      <c r="C559" s="1">
        <v>10760</v>
      </c>
      <c r="D559">
        <f>SUMIF('Движение комплектующих'!B$2:B$10000,B559,'Движение комплектующих'!C$2:C$10000)</f>
        <v>0</v>
      </c>
      <c r="E559">
        <f>SUMIF('Движение комплектующих'!B$2:B$10000,Комплектующие!B559,'Движение комплектующих'!D$2:D$10000)</f>
        <v>0</v>
      </c>
      <c r="F559">
        <f>SUMIF(Комплекты!$I$2:$I$2000,Комплектующие!B559,Комплекты!$O$2:$O$2000)</f>
        <v>0</v>
      </c>
      <c r="G559">
        <f t="shared" si="8"/>
        <v>0</v>
      </c>
    </row>
    <row r="560" spans="1:7" x14ac:dyDescent="0.25">
      <c r="A560" s="2">
        <v>366785</v>
      </c>
      <c r="B560" s="3" t="s">
        <v>560</v>
      </c>
      <c r="C560" s="1">
        <v>11050</v>
      </c>
      <c r="D560">
        <f>SUMIF('Движение комплектующих'!B$2:B$10000,B560,'Движение комплектующих'!C$2:C$10000)</f>
        <v>0</v>
      </c>
      <c r="E560">
        <f>SUMIF('Движение комплектующих'!B$2:B$10000,Комплектующие!B560,'Движение комплектующих'!D$2:D$10000)</f>
        <v>0</v>
      </c>
      <c r="F560">
        <f>SUMIF(Комплекты!$I$2:$I$2000,Комплектующие!B560,Комплекты!$O$2:$O$2000)</f>
        <v>0</v>
      </c>
      <c r="G560">
        <f t="shared" si="8"/>
        <v>0</v>
      </c>
    </row>
    <row r="561" spans="1:7" x14ac:dyDescent="0.25">
      <c r="A561" s="2">
        <v>372251</v>
      </c>
      <c r="B561" s="3" t="s">
        <v>561</v>
      </c>
      <c r="C561" s="1">
        <v>3240</v>
      </c>
      <c r="D561">
        <f>SUMIF('Движение комплектующих'!B$2:B$10000,B561,'Движение комплектующих'!C$2:C$10000)</f>
        <v>0</v>
      </c>
      <c r="E561">
        <f>SUMIF('Движение комплектующих'!B$2:B$10000,Комплектующие!B561,'Движение комплектующих'!D$2:D$10000)</f>
        <v>0</v>
      </c>
      <c r="F561">
        <f>SUMIF(Комплекты!$I$2:$I$2000,Комплектующие!B561,Комплекты!$O$2:$O$2000)</f>
        <v>0</v>
      </c>
      <c r="G561">
        <f t="shared" si="8"/>
        <v>0</v>
      </c>
    </row>
    <row r="562" spans="1:7" x14ac:dyDescent="0.25">
      <c r="A562" s="2">
        <v>299064</v>
      </c>
      <c r="B562" s="3" t="s">
        <v>562</v>
      </c>
      <c r="C562" s="1">
        <v>3800</v>
      </c>
      <c r="D562">
        <f>SUMIF('Движение комплектующих'!B$2:B$10000,B562,'Движение комплектующих'!C$2:C$10000)</f>
        <v>0</v>
      </c>
      <c r="E562">
        <f>SUMIF('Движение комплектующих'!B$2:B$10000,Комплектующие!B562,'Движение комплектующих'!D$2:D$10000)</f>
        <v>0</v>
      </c>
      <c r="F562">
        <f>SUMIF(Комплекты!$I$2:$I$2000,Комплектующие!B562,Комплекты!$O$2:$O$2000)</f>
        <v>0</v>
      </c>
      <c r="G562">
        <f t="shared" si="8"/>
        <v>0</v>
      </c>
    </row>
    <row r="563" spans="1:7" x14ac:dyDescent="0.25">
      <c r="A563" s="2">
        <v>318203</v>
      </c>
      <c r="B563" s="3" t="s">
        <v>563</v>
      </c>
      <c r="C563" s="1">
        <v>6850</v>
      </c>
      <c r="D563">
        <f>SUMIF('Движение комплектующих'!B$2:B$10000,B563,'Движение комплектующих'!C$2:C$10000)</f>
        <v>0</v>
      </c>
      <c r="E563">
        <f>SUMIF('Движение комплектующих'!B$2:B$10000,Комплектующие!B563,'Движение комплектующих'!D$2:D$10000)</f>
        <v>0</v>
      </c>
      <c r="F563">
        <f>SUMIF(Комплекты!$I$2:$I$2000,Комплектующие!B563,Комплекты!$O$2:$O$2000)</f>
        <v>0</v>
      </c>
      <c r="G563">
        <f t="shared" si="8"/>
        <v>0</v>
      </c>
    </row>
    <row r="564" spans="1:7" x14ac:dyDescent="0.25">
      <c r="A564" s="2">
        <v>303212</v>
      </c>
      <c r="B564" s="3" t="s">
        <v>564</v>
      </c>
      <c r="C564" s="1">
        <v>5160</v>
      </c>
      <c r="D564">
        <f>SUMIF('Движение комплектующих'!B$2:B$10000,B564,'Движение комплектующих'!C$2:C$10000)</f>
        <v>0</v>
      </c>
      <c r="E564">
        <f>SUMIF('Движение комплектующих'!B$2:B$10000,Комплектующие!B564,'Движение комплектующих'!D$2:D$10000)</f>
        <v>0</v>
      </c>
      <c r="F564">
        <f>SUMIF(Комплекты!$I$2:$I$2000,Комплектующие!B564,Комплекты!$O$2:$O$2000)</f>
        <v>0</v>
      </c>
      <c r="G564">
        <f t="shared" si="8"/>
        <v>0</v>
      </c>
    </row>
    <row r="565" spans="1:7" x14ac:dyDescent="0.25">
      <c r="A565" s="2">
        <v>304473</v>
      </c>
      <c r="B565" s="3" t="s">
        <v>565</v>
      </c>
      <c r="C565" s="1">
        <v>6790</v>
      </c>
      <c r="D565">
        <f>SUMIF('Движение комплектующих'!B$2:B$10000,B565,'Движение комплектующих'!C$2:C$10000)</f>
        <v>0</v>
      </c>
      <c r="E565">
        <f>SUMIF('Движение комплектующих'!B$2:B$10000,Комплектующие!B565,'Движение комплектующих'!D$2:D$10000)</f>
        <v>0</v>
      </c>
      <c r="F565">
        <f>SUMIF(Комплекты!$I$2:$I$2000,Комплектующие!B565,Комплекты!$O$2:$O$2000)</f>
        <v>0</v>
      </c>
      <c r="G565">
        <f t="shared" si="8"/>
        <v>0</v>
      </c>
    </row>
    <row r="566" spans="1:7" x14ac:dyDescent="0.25">
      <c r="A566" s="2">
        <v>322106</v>
      </c>
      <c r="B566" s="3" t="s">
        <v>566</v>
      </c>
      <c r="C566" s="1">
        <v>13120</v>
      </c>
      <c r="D566">
        <f>SUMIF('Движение комплектующих'!B$2:B$10000,B566,'Движение комплектующих'!C$2:C$10000)</f>
        <v>0</v>
      </c>
      <c r="E566">
        <f>SUMIF('Движение комплектующих'!B$2:B$10000,Комплектующие!B566,'Движение комплектующих'!D$2:D$10000)</f>
        <v>0</v>
      </c>
      <c r="F566">
        <f>SUMIF(Комплекты!$I$2:$I$2000,Комплектующие!B566,Комплекты!$O$2:$O$2000)</f>
        <v>0</v>
      </c>
      <c r="G566">
        <f t="shared" si="8"/>
        <v>0</v>
      </c>
    </row>
    <row r="567" spans="1:7" x14ac:dyDescent="0.25">
      <c r="A567" s="2">
        <v>355660</v>
      </c>
      <c r="B567" s="3" t="s">
        <v>567</v>
      </c>
      <c r="C567" s="1">
        <v>19210</v>
      </c>
      <c r="D567">
        <f>SUMIF('Движение комплектующих'!B$2:B$10000,B567,'Движение комплектующих'!C$2:C$10000)</f>
        <v>0</v>
      </c>
      <c r="E567">
        <f>SUMIF('Движение комплектующих'!B$2:B$10000,Комплектующие!B567,'Движение комплектующих'!D$2:D$10000)</f>
        <v>0</v>
      </c>
      <c r="F567">
        <f>SUMIF(Комплекты!$I$2:$I$2000,Комплектующие!B567,Комплекты!$O$2:$O$2000)</f>
        <v>0</v>
      </c>
      <c r="G567">
        <f t="shared" si="8"/>
        <v>0</v>
      </c>
    </row>
    <row r="568" spans="1:7" x14ac:dyDescent="0.25">
      <c r="A568" s="2">
        <v>355659</v>
      </c>
      <c r="B568" s="3" t="s">
        <v>568</v>
      </c>
      <c r="C568" s="1">
        <v>16340</v>
      </c>
      <c r="D568">
        <f>SUMIF('Движение комплектующих'!B$2:B$10000,B568,'Движение комплектующих'!C$2:C$10000)</f>
        <v>0</v>
      </c>
      <c r="E568">
        <f>SUMIF('Движение комплектующих'!B$2:B$10000,Комплектующие!B568,'Движение комплектующих'!D$2:D$10000)</f>
        <v>0</v>
      </c>
      <c r="F568">
        <f>SUMIF(Комплекты!$I$2:$I$2000,Комплектующие!B568,Комплекты!$O$2:$O$2000)</f>
        <v>0</v>
      </c>
      <c r="G568">
        <f t="shared" si="8"/>
        <v>0</v>
      </c>
    </row>
    <row r="569" spans="1:7" x14ac:dyDescent="0.25">
      <c r="A569" s="2">
        <v>229799</v>
      </c>
      <c r="B569" s="3" t="s">
        <v>569</v>
      </c>
      <c r="C569" s="1">
        <v>48620</v>
      </c>
      <c r="D569">
        <f>SUMIF('Движение комплектующих'!B$2:B$10000,B569,'Движение комплектующих'!C$2:C$10000)</f>
        <v>0</v>
      </c>
      <c r="E569">
        <f>SUMIF('Движение комплектующих'!B$2:B$10000,Комплектующие!B569,'Движение комплектующих'!D$2:D$10000)</f>
        <v>0</v>
      </c>
      <c r="F569">
        <f>SUMIF(Комплекты!$I$2:$I$2000,Комплектующие!B569,Комплекты!$O$2:$O$2000)</f>
        <v>0</v>
      </c>
      <c r="G569">
        <f t="shared" si="8"/>
        <v>0</v>
      </c>
    </row>
    <row r="570" spans="1:7" x14ac:dyDescent="0.25">
      <c r="A570" s="2">
        <v>366177</v>
      </c>
      <c r="B570" s="3" t="s">
        <v>570</v>
      </c>
      <c r="C570" s="1">
        <v>48570</v>
      </c>
      <c r="D570">
        <f>SUMIF('Движение комплектующих'!B$2:B$10000,B570,'Движение комплектующих'!C$2:C$10000)</f>
        <v>0</v>
      </c>
      <c r="E570">
        <f>SUMIF('Движение комплектующих'!B$2:B$10000,Комплектующие!B570,'Движение комплектующих'!D$2:D$10000)</f>
        <v>0</v>
      </c>
      <c r="F570">
        <f>SUMIF(Комплекты!$I$2:$I$2000,Комплектующие!B570,Комплекты!$O$2:$O$2000)</f>
        <v>0</v>
      </c>
      <c r="G570">
        <f t="shared" si="8"/>
        <v>0</v>
      </c>
    </row>
    <row r="571" spans="1:7" x14ac:dyDescent="0.25">
      <c r="A571" s="2">
        <v>188042</v>
      </c>
      <c r="B571" s="3" t="s">
        <v>571</v>
      </c>
      <c r="C571" s="1">
        <v>6900</v>
      </c>
      <c r="D571">
        <f>SUMIF('Движение комплектующих'!B$2:B$10000,B571,'Движение комплектующих'!C$2:C$10000)</f>
        <v>0</v>
      </c>
      <c r="E571">
        <f>SUMIF('Движение комплектующих'!B$2:B$10000,Комплектующие!B571,'Движение комплектующих'!D$2:D$10000)</f>
        <v>0</v>
      </c>
      <c r="F571">
        <f>SUMIF(Комплекты!$I$2:$I$2000,Комплектующие!B571,Комплекты!$O$2:$O$2000)</f>
        <v>0</v>
      </c>
      <c r="G571">
        <f t="shared" si="8"/>
        <v>0</v>
      </c>
    </row>
    <row r="572" spans="1:7" x14ac:dyDescent="0.25">
      <c r="A572" s="2">
        <v>309178</v>
      </c>
      <c r="B572" s="3" t="s">
        <v>572</v>
      </c>
      <c r="C572" s="1">
        <v>10530</v>
      </c>
      <c r="D572">
        <f>SUMIF('Движение комплектующих'!B$2:B$10000,B572,'Движение комплектующих'!C$2:C$10000)</f>
        <v>0</v>
      </c>
      <c r="E572">
        <f>SUMIF('Движение комплектующих'!B$2:B$10000,Комплектующие!B572,'Движение комплектующих'!D$2:D$10000)</f>
        <v>0</v>
      </c>
      <c r="F572">
        <f>SUMIF(Комплекты!$I$2:$I$2000,Комплектующие!B572,Комплекты!$O$2:$O$2000)</f>
        <v>0</v>
      </c>
      <c r="G572">
        <f t="shared" si="8"/>
        <v>0</v>
      </c>
    </row>
    <row r="573" spans="1:7" x14ac:dyDescent="0.25">
      <c r="A573" s="2">
        <v>215903</v>
      </c>
      <c r="B573" s="3" t="s">
        <v>573</v>
      </c>
      <c r="C573" s="1">
        <v>18490</v>
      </c>
      <c r="D573">
        <f>SUMIF('Движение комплектующих'!B$2:B$10000,B573,'Движение комплектующих'!C$2:C$10000)</f>
        <v>0</v>
      </c>
      <c r="E573">
        <f>SUMIF('Движение комплектующих'!B$2:B$10000,Комплектующие!B573,'Движение комплектующих'!D$2:D$10000)</f>
        <v>0</v>
      </c>
      <c r="F573">
        <f>SUMIF(Комплекты!$I$2:$I$2000,Комплектующие!B573,Комплекты!$O$2:$O$2000)</f>
        <v>0</v>
      </c>
      <c r="G573">
        <f t="shared" si="8"/>
        <v>0</v>
      </c>
    </row>
    <row r="574" spans="1:7" x14ac:dyDescent="0.25">
      <c r="A574" s="2">
        <v>300284</v>
      </c>
      <c r="B574" s="3" t="s">
        <v>574</v>
      </c>
      <c r="C574" s="1">
        <v>15970</v>
      </c>
      <c r="D574">
        <f>SUMIF('Движение комплектующих'!B$2:B$10000,B574,'Движение комплектующих'!C$2:C$10000)</f>
        <v>0</v>
      </c>
      <c r="E574">
        <f>SUMIF('Движение комплектующих'!B$2:B$10000,Комплектующие!B574,'Движение комплектующих'!D$2:D$10000)</f>
        <v>0</v>
      </c>
      <c r="F574">
        <f>SUMIF(Комплекты!$I$2:$I$2000,Комплектующие!B574,Комплекты!$O$2:$O$2000)</f>
        <v>0</v>
      </c>
      <c r="G574">
        <f t="shared" si="8"/>
        <v>0</v>
      </c>
    </row>
    <row r="575" spans="1:7" x14ac:dyDescent="0.25">
      <c r="A575" s="2">
        <v>373035</v>
      </c>
      <c r="B575" s="3" t="s">
        <v>575</v>
      </c>
      <c r="C575" s="1">
        <v>23400</v>
      </c>
      <c r="D575">
        <f>SUMIF('Движение комплектующих'!B$2:B$10000,B575,'Движение комплектующих'!C$2:C$10000)</f>
        <v>0</v>
      </c>
      <c r="E575">
        <f>SUMIF('Движение комплектующих'!B$2:B$10000,Комплектующие!B575,'Движение комплектующих'!D$2:D$10000)</f>
        <v>0</v>
      </c>
      <c r="F575">
        <f>SUMIF(Комплекты!$I$2:$I$2000,Комплектующие!B575,Комплекты!$O$2:$O$2000)</f>
        <v>0</v>
      </c>
      <c r="G575">
        <f t="shared" si="8"/>
        <v>0</v>
      </c>
    </row>
    <row r="576" spans="1:7" x14ac:dyDescent="0.25">
      <c r="A576" s="2">
        <v>326396</v>
      </c>
      <c r="B576" s="3" t="s">
        <v>576</v>
      </c>
      <c r="C576" s="1">
        <v>34990</v>
      </c>
      <c r="D576">
        <f>SUMIF('Движение комплектующих'!B$2:B$10000,B576,'Движение комплектующих'!C$2:C$10000)</f>
        <v>0</v>
      </c>
      <c r="E576">
        <f>SUMIF('Движение комплектующих'!B$2:B$10000,Комплектующие!B576,'Движение комплектующих'!D$2:D$10000)</f>
        <v>0</v>
      </c>
      <c r="F576">
        <f>SUMIF(Комплекты!$I$2:$I$2000,Комплектующие!B576,Комплекты!$O$2:$O$2000)</f>
        <v>0</v>
      </c>
      <c r="G576">
        <f t="shared" si="8"/>
        <v>0</v>
      </c>
    </row>
    <row r="577" spans="1:7" x14ac:dyDescent="0.25">
      <c r="A577" s="2">
        <v>271313</v>
      </c>
      <c r="B577" s="3" t="s">
        <v>577</v>
      </c>
      <c r="C577" s="1">
        <v>5320</v>
      </c>
      <c r="D577">
        <f>SUMIF('Движение комплектующих'!B$2:B$10000,B577,'Движение комплектующих'!C$2:C$10000)</f>
        <v>0</v>
      </c>
      <c r="E577">
        <f>SUMIF('Движение комплектующих'!B$2:B$10000,Комплектующие!B577,'Движение комплектующих'!D$2:D$10000)</f>
        <v>0</v>
      </c>
      <c r="F577">
        <f>SUMIF(Комплекты!$I$2:$I$2000,Комплектующие!B577,Комплекты!$O$2:$O$2000)</f>
        <v>0</v>
      </c>
      <c r="G577">
        <f t="shared" si="8"/>
        <v>0</v>
      </c>
    </row>
    <row r="578" spans="1:7" x14ac:dyDescent="0.25">
      <c r="A578" s="2">
        <v>271703</v>
      </c>
      <c r="B578" s="3" t="s">
        <v>578</v>
      </c>
      <c r="C578" s="1">
        <v>7250</v>
      </c>
      <c r="D578">
        <f>SUMIF('Движение комплектующих'!B$2:B$10000,B578,'Движение комплектующих'!C$2:C$10000)</f>
        <v>0</v>
      </c>
      <c r="E578">
        <f>SUMIF('Движение комплектующих'!B$2:B$10000,Комплектующие!B578,'Движение комплектующих'!D$2:D$10000)</f>
        <v>0</v>
      </c>
      <c r="F578">
        <f>SUMIF(Комплекты!$I$2:$I$2000,Комплектующие!B578,Комплекты!$O$2:$O$2000)</f>
        <v>0</v>
      </c>
      <c r="G578">
        <f t="shared" si="8"/>
        <v>0</v>
      </c>
    </row>
    <row r="579" spans="1:7" x14ac:dyDescent="0.25">
      <c r="A579" s="2">
        <v>271314</v>
      </c>
      <c r="B579" s="3" t="s">
        <v>579</v>
      </c>
      <c r="C579" s="1">
        <v>7890</v>
      </c>
      <c r="D579">
        <f>SUMIF('Движение комплектующих'!B$2:B$10000,B579,'Движение комплектующих'!C$2:C$10000)</f>
        <v>0</v>
      </c>
      <c r="E579">
        <f>SUMIF('Движение комплектующих'!B$2:B$10000,Комплектующие!B579,'Движение комплектующих'!D$2:D$10000)</f>
        <v>0</v>
      </c>
      <c r="F579">
        <f>SUMIF(Комплекты!$I$2:$I$2000,Комплектующие!B579,Комплекты!$O$2:$O$2000)</f>
        <v>0</v>
      </c>
      <c r="G579">
        <f t="shared" ref="G579:G642" si="9">D579-E579-F579</f>
        <v>0</v>
      </c>
    </row>
    <row r="580" spans="1:7" x14ac:dyDescent="0.25">
      <c r="A580" s="2">
        <v>231057</v>
      </c>
      <c r="B580" s="3" t="s">
        <v>580</v>
      </c>
      <c r="C580" s="1">
        <v>7460</v>
      </c>
      <c r="D580">
        <f>SUMIF('Движение комплектующих'!B$2:B$10000,B580,'Движение комплектующих'!C$2:C$10000)</f>
        <v>0</v>
      </c>
      <c r="E580">
        <f>SUMIF('Движение комплектующих'!B$2:B$10000,Комплектующие!B580,'Движение комплектующих'!D$2:D$10000)</f>
        <v>0</v>
      </c>
      <c r="F580">
        <f>SUMIF(Комплекты!$I$2:$I$2000,Комплектующие!B580,Комплекты!$O$2:$O$2000)</f>
        <v>0</v>
      </c>
      <c r="G580">
        <f t="shared" si="9"/>
        <v>0</v>
      </c>
    </row>
    <row r="581" spans="1:7" x14ac:dyDescent="0.25">
      <c r="A581" s="2">
        <v>222205</v>
      </c>
      <c r="B581" s="3" t="s">
        <v>581</v>
      </c>
      <c r="C581" s="1">
        <v>8770</v>
      </c>
      <c r="D581">
        <f>SUMIF('Движение комплектующих'!B$2:B$10000,B581,'Движение комплектующих'!C$2:C$10000)</f>
        <v>0</v>
      </c>
      <c r="E581">
        <f>SUMIF('Движение комплектующих'!B$2:B$10000,Комплектующие!B581,'Движение комплектующих'!D$2:D$10000)</f>
        <v>0</v>
      </c>
      <c r="F581">
        <f>SUMIF(Комплекты!$I$2:$I$2000,Комплектующие!B581,Комплекты!$O$2:$O$2000)</f>
        <v>0</v>
      </c>
      <c r="G581">
        <f t="shared" si="9"/>
        <v>0</v>
      </c>
    </row>
    <row r="582" spans="1:7" x14ac:dyDescent="0.25">
      <c r="A582" s="2">
        <v>315049</v>
      </c>
      <c r="B582" s="3" t="s">
        <v>582</v>
      </c>
      <c r="C582" s="1">
        <v>10890</v>
      </c>
      <c r="D582">
        <f>SUMIF('Движение комплектующих'!B$2:B$10000,B582,'Движение комплектующих'!C$2:C$10000)</f>
        <v>0</v>
      </c>
      <c r="E582">
        <f>SUMIF('Движение комплектующих'!B$2:B$10000,Комплектующие!B582,'Движение комплектующих'!D$2:D$10000)</f>
        <v>0</v>
      </c>
      <c r="F582">
        <f>SUMIF(Комплекты!$I$2:$I$2000,Комплектующие!B582,Комплекты!$O$2:$O$2000)</f>
        <v>0</v>
      </c>
      <c r="G582">
        <f t="shared" si="9"/>
        <v>0</v>
      </c>
    </row>
    <row r="583" spans="1:7" x14ac:dyDescent="0.25">
      <c r="A583" s="2">
        <v>282813</v>
      </c>
      <c r="B583" s="3" t="s">
        <v>583</v>
      </c>
      <c r="C583" s="1">
        <v>12600</v>
      </c>
      <c r="D583">
        <f>SUMIF('Движение комплектующих'!B$2:B$10000,B583,'Движение комплектующих'!C$2:C$10000)</f>
        <v>0</v>
      </c>
      <c r="E583">
        <f>SUMIF('Движение комплектующих'!B$2:B$10000,Комплектующие!B583,'Движение комплектующих'!D$2:D$10000)</f>
        <v>0</v>
      </c>
      <c r="F583">
        <f>SUMIF(Комплекты!$I$2:$I$2000,Комплектующие!B583,Комплекты!$O$2:$O$2000)</f>
        <v>0</v>
      </c>
      <c r="G583">
        <f t="shared" si="9"/>
        <v>0</v>
      </c>
    </row>
    <row r="584" spans="1:7" x14ac:dyDescent="0.25">
      <c r="A584" s="2">
        <v>364615</v>
      </c>
      <c r="B584" s="3" t="s">
        <v>584</v>
      </c>
      <c r="C584" s="1">
        <v>13860</v>
      </c>
      <c r="D584">
        <f>SUMIF('Движение комплектующих'!B$2:B$10000,B584,'Движение комплектующих'!C$2:C$10000)</f>
        <v>0</v>
      </c>
      <c r="E584">
        <f>SUMIF('Движение комплектующих'!B$2:B$10000,Комплектующие!B584,'Движение комплектующих'!D$2:D$10000)</f>
        <v>0</v>
      </c>
      <c r="F584">
        <f>SUMIF(Комплекты!$I$2:$I$2000,Комплектующие!B584,Комплекты!$O$2:$O$2000)</f>
        <v>0</v>
      </c>
      <c r="G584">
        <f t="shared" si="9"/>
        <v>0</v>
      </c>
    </row>
    <row r="585" spans="1:7" x14ac:dyDescent="0.25">
      <c r="A585" s="2">
        <v>282019</v>
      </c>
      <c r="B585" s="3" t="s">
        <v>585</v>
      </c>
      <c r="C585" s="1">
        <v>20530</v>
      </c>
      <c r="D585">
        <f>SUMIF('Движение комплектующих'!B$2:B$10000,B585,'Движение комплектующих'!C$2:C$10000)</f>
        <v>0</v>
      </c>
      <c r="E585">
        <f>SUMIF('Движение комплектующих'!B$2:B$10000,Комплектующие!B585,'Движение комплектующих'!D$2:D$10000)</f>
        <v>0</v>
      </c>
      <c r="F585">
        <f>SUMIF(Комплекты!$I$2:$I$2000,Комплектующие!B585,Комплекты!$O$2:$O$2000)</f>
        <v>0</v>
      </c>
      <c r="G585">
        <f t="shared" si="9"/>
        <v>0</v>
      </c>
    </row>
    <row r="586" spans="1:7" x14ac:dyDescent="0.25">
      <c r="A586" s="2">
        <v>184907</v>
      </c>
      <c r="B586" s="3" t="s">
        <v>586</v>
      </c>
      <c r="C586" s="1">
        <v>13970</v>
      </c>
      <c r="D586">
        <f>SUMIF('Движение комплектующих'!B$2:B$10000,B586,'Движение комплектующих'!C$2:C$10000)</f>
        <v>0</v>
      </c>
      <c r="E586">
        <f>SUMIF('Движение комплектующих'!B$2:B$10000,Комплектующие!B586,'Движение комплектующих'!D$2:D$10000)</f>
        <v>0</v>
      </c>
      <c r="F586">
        <f>SUMIF(Комплекты!$I$2:$I$2000,Комплектующие!B586,Комплекты!$O$2:$O$2000)</f>
        <v>0</v>
      </c>
      <c r="G586">
        <f t="shared" si="9"/>
        <v>0</v>
      </c>
    </row>
    <row r="587" spans="1:7" x14ac:dyDescent="0.25">
      <c r="A587" s="2">
        <v>193861</v>
      </c>
      <c r="B587" s="3" t="s">
        <v>587</v>
      </c>
      <c r="C587" s="1">
        <v>13880</v>
      </c>
      <c r="D587">
        <f>SUMIF('Движение комплектующих'!B$2:B$10000,B587,'Движение комплектующих'!C$2:C$10000)</f>
        <v>0</v>
      </c>
      <c r="E587">
        <f>SUMIF('Движение комплектующих'!B$2:B$10000,Комплектующие!B587,'Движение комплектующих'!D$2:D$10000)</f>
        <v>0</v>
      </c>
      <c r="F587">
        <f>SUMIF(Комплекты!$I$2:$I$2000,Комплектующие!B587,Комплекты!$O$2:$O$2000)</f>
        <v>0</v>
      </c>
      <c r="G587">
        <f t="shared" si="9"/>
        <v>0</v>
      </c>
    </row>
    <row r="588" spans="1:7" x14ac:dyDescent="0.25">
      <c r="A588" s="2">
        <v>186993</v>
      </c>
      <c r="B588" s="3" t="s">
        <v>588</v>
      </c>
      <c r="C588" s="1">
        <v>13730</v>
      </c>
      <c r="D588">
        <f>SUMIF('Движение комплектующих'!B$2:B$10000,B588,'Движение комплектующих'!C$2:C$10000)</f>
        <v>0</v>
      </c>
      <c r="E588">
        <f>SUMIF('Движение комплектующих'!B$2:B$10000,Комплектующие!B588,'Движение комплектующих'!D$2:D$10000)</f>
        <v>0</v>
      </c>
      <c r="F588">
        <f>SUMIF(Комплекты!$I$2:$I$2000,Комплектующие!B588,Комплекты!$O$2:$O$2000)</f>
        <v>0</v>
      </c>
      <c r="G588">
        <f t="shared" si="9"/>
        <v>0</v>
      </c>
    </row>
    <row r="589" spans="1:7" x14ac:dyDescent="0.25">
      <c r="A589" s="2">
        <v>187565</v>
      </c>
      <c r="B589" s="3" t="s">
        <v>589</v>
      </c>
      <c r="C589" s="1">
        <v>16090</v>
      </c>
      <c r="D589">
        <f>SUMIF('Движение комплектующих'!B$2:B$10000,B589,'Движение комплектующих'!C$2:C$10000)</f>
        <v>0</v>
      </c>
      <c r="E589">
        <f>SUMIF('Движение комплектующих'!B$2:B$10000,Комплектующие!B589,'Движение комплектующих'!D$2:D$10000)</f>
        <v>0</v>
      </c>
      <c r="F589">
        <f>SUMIF(Комплекты!$I$2:$I$2000,Комплектующие!B589,Комплекты!$O$2:$O$2000)</f>
        <v>0</v>
      </c>
      <c r="G589">
        <f t="shared" si="9"/>
        <v>0</v>
      </c>
    </row>
    <row r="590" spans="1:7" x14ac:dyDescent="0.25">
      <c r="A590" s="2">
        <v>326869</v>
      </c>
      <c r="B590" s="3" t="s">
        <v>590</v>
      </c>
      <c r="C590" s="1">
        <v>10290</v>
      </c>
      <c r="D590">
        <f>SUMIF('Движение комплектующих'!B$2:B$10000,B590,'Движение комплектующих'!C$2:C$10000)</f>
        <v>0</v>
      </c>
      <c r="E590">
        <f>SUMIF('Движение комплектующих'!B$2:B$10000,Комплектующие!B590,'Движение комплектующих'!D$2:D$10000)</f>
        <v>0</v>
      </c>
      <c r="F590">
        <f>SUMIF(Комплекты!$I$2:$I$2000,Комплектующие!B590,Комплекты!$O$2:$O$2000)</f>
        <v>0</v>
      </c>
      <c r="G590">
        <f t="shared" si="9"/>
        <v>0</v>
      </c>
    </row>
    <row r="591" spans="1:7" x14ac:dyDescent="0.25">
      <c r="A591" s="2">
        <v>310453</v>
      </c>
      <c r="B591" s="3" t="s">
        <v>591</v>
      </c>
      <c r="C591" s="1">
        <v>13070</v>
      </c>
      <c r="D591">
        <f>SUMIF('Движение комплектующих'!B$2:B$10000,B591,'Движение комплектующих'!C$2:C$10000)</f>
        <v>0</v>
      </c>
      <c r="E591">
        <f>SUMIF('Движение комплектующих'!B$2:B$10000,Комплектующие!B591,'Движение комплектующих'!D$2:D$10000)</f>
        <v>0</v>
      </c>
      <c r="F591">
        <f>SUMIF(Комплекты!$I$2:$I$2000,Комплектующие!B591,Комплекты!$O$2:$O$2000)</f>
        <v>0</v>
      </c>
      <c r="G591">
        <f t="shared" si="9"/>
        <v>0</v>
      </c>
    </row>
    <row r="592" spans="1:7" x14ac:dyDescent="0.25">
      <c r="A592" s="2">
        <v>356634</v>
      </c>
      <c r="B592" s="3" t="s">
        <v>592</v>
      </c>
      <c r="C592" s="1">
        <v>17620</v>
      </c>
      <c r="D592">
        <f>SUMIF('Движение комплектующих'!B$2:B$10000,B592,'Движение комплектующих'!C$2:C$10000)</f>
        <v>0</v>
      </c>
      <c r="E592">
        <f>SUMIF('Движение комплектующих'!B$2:B$10000,Комплектующие!B592,'Движение комплектующих'!D$2:D$10000)</f>
        <v>0</v>
      </c>
      <c r="F592">
        <f>SUMIF(Комплекты!$I$2:$I$2000,Комплектующие!B592,Комплекты!$O$2:$O$2000)</f>
        <v>0</v>
      </c>
      <c r="G592">
        <f t="shared" si="9"/>
        <v>0</v>
      </c>
    </row>
    <row r="593" spans="1:7" x14ac:dyDescent="0.25">
      <c r="A593" s="2">
        <v>359949</v>
      </c>
      <c r="B593" s="3" t="s">
        <v>593</v>
      </c>
      <c r="C593" s="1">
        <v>7280</v>
      </c>
      <c r="D593">
        <f>SUMIF('Движение комплектующих'!B$2:B$10000,B593,'Движение комплектующих'!C$2:C$10000)</f>
        <v>0</v>
      </c>
      <c r="E593">
        <f>SUMIF('Движение комплектующих'!B$2:B$10000,Комплектующие!B593,'Движение комплектующих'!D$2:D$10000)</f>
        <v>0</v>
      </c>
      <c r="F593">
        <f>SUMIF(Комплекты!$I$2:$I$2000,Комплектующие!B593,Комплекты!$O$2:$O$2000)</f>
        <v>0</v>
      </c>
      <c r="G593">
        <f t="shared" si="9"/>
        <v>0</v>
      </c>
    </row>
    <row r="594" spans="1:7" x14ac:dyDescent="0.25">
      <c r="A594" s="2">
        <v>366585</v>
      </c>
      <c r="B594" s="3" t="s">
        <v>594</v>
      </c>
      <c r="C594" s="1">
        <v>27920</v>
      </c>
      <c r="D594">
        <f>SUMIF('Движение комплектующих'!B$2:B$10000,B594,'Движение комплектующих'!C$2:C$10000)</f>
        <v>0</v>
      </c>
      <c r="E594">
        <f>SUMIF('Движение комплектующих'!B$2:B$10000,Комплектующие!B594,'Движение комплектующих'!D$2:D$10000)</f>
        <v>0</v>
      </c>
      <c r="F594">
        <f>SUMIF(Комплекты!$I$2:$I$2000,Комплектующие!B594,Комплекты!$O$2:$O$2000)</f>
        <v>0</v>
      </c>
      <c r="G594">
        <f t="shared" si="9"/>
        <v>0</v>
      </c>
    </row>
    <row r="595" spans="1:7" x14ac:dyDescent="0.25">
      <c r="A595" s="2">
        <v>366314</v>
      </c>
      <c r="B595" s="3" t="s">
        <v>595</v>
      </c>
      <c r="C595" s="1">
        <v>9480</v>
      </c>
      <c r="D595">
        <f>SUMIF('Движение комплектующих'!B$2:B$10000,B595,'Движение комплектующих'!C$2:C$10000)</f>
        <v>0</v>
      </c>
      <c r="E595">
        <f>SUMIF('Движение комплектующих'!B$2:B$10000,Комплектующие!B595,'Движение комплектующих'!D$2:D$10000)</f>
        <v>0</v>
      </c>
      <c r="F595">
        <f>SUMIF(Комплекты!$I$2:$I$2000,Комплектующие!B595,Комплекты!$O$2:$O$2000)</f>
        <v>0</v>
      </c>
      <c r="G595">
        <f t="shared" si="9"/>
        <v>0</v>
      </c>
    </row>
    <row r="596" spans="1:7" x14ac:dyDescent="0.25">
      <c r="A596" s="2">
        <v>367234</v>
      </c>
      <c r="B596" s="3" t="s">
        <v>596</v>
      </c>
      <c r="C596" s="1">
        <v>9030</v>
      </c>
      <c r="D596">
        <f>SUMIF('Движение комплектующих'!B$2:B$10000,B596,'Движение комплектующих'!C$2:C$10000)</f>
        <v>0</v>
      </c>
      <c r="E596">
        <f>SUMIF('Движение комплектующих'!B$2:B$10000,Комплектующие!B596,'Движение комплектующих'!D$2:D$10000)</f>
        <v>0</v>
      </c>
      <c r="F596">
        <f>SUMIF(Комплекты!$I$2:$I$2000,Комплектующие!B596,Комплекты!$O$2:$O$2000)</f>
        <v>0</v>
      </c>
      <c r="G596">
        <f t="shared" si="9"/>
        <v>0</v>
      </c>
    </row>
    <row r="597" spans="1:7" x14ac:dyDescent="0.25">
      <c r="A597" s="2">
        <v>366586</v>
      </c>
      <c r="B597" s="3" t="s">
        <v>597</v>
      </c>
      <c r="C597" s="1">
        <v>12950</v>
      </c>
      <c r="D597">
        <f>SUMIF('Движение комплектующих'!B$2:B$10000,B597,'Движение комплектующих'!C$2:C$10000)</f>
        <v>0</v>
      </c>
      <c r="E597">
        <f>SUMIF('Движение комплектующих'!B$2:B$10000,Комплектующие!B597,'Движение комплектующих'!D$2:D$10000)</f>
        <v>0</v>
      </c>
      <c r="F597">
        <f>SUMIF(Комплекты!$I$2:$I$2000,Комплектующие!B597,Комплекты!$O$2:$O$2000)</f>
        <v>0</v>
      </c>
      <c r="G597">
        <f t="shared" si="9"/>
        <v>0</v>
      </c>
    </row>
    <row r="598" spans="1:7" x14ac:dyDescent="0.25">
      <c r="A598" s="2">
        <v>313077</v>
      </c>
      <c r="B598" s="3" t="s">
        <v>598</v>
      </c>
      <c r="C598" s="1">
        <v>5110</v>
      </c>
      <c r="D598">
        <f>SUMIF('Движение комплектующих'!B$2:B$10000,B598,'Движение комплектующих'!C$2:C$10000)</f>
        <v>0</v>
      </c>
      <c r="E598">
        <f>SUMIF('Движение комплектующих'!B$2:B$10000,Комплектующие!B598,'Движение комплектующих'!D$2:D$10000)</f>
        <v>0</v>
      </c>
      <c r="F598">
        <f>SUMIF(Комплекты!$I$2:$I$2000,Комплектующие!B598,Комплекты!$O$2:$O$2000)</f>
        <v>0</v>
      </c>
      <c r="G598">
        <f t="shared" si="9"/>
        <v>0</v>
      </c>
    </row>
    <row r="599" spans="1:7" x14ac:dyDescent="0.25">
      <c r="A599" s="2">
        <v>281602</v>
      </c>
      <c r="B599" s="3" t="s">
        <v>599</v>
      </c>
      <c r="C599" s="1">
        <v>4160</v>
      </c>
      <c r="D599">
        <f>SUMIF('Движение комплектующих'!B$2:B$10000,B599,'Движение комплектующих'!C$2:C$10000)</f>
        <v>0</v>
      </c>
      <c r="E599">
        <f>SUMIF('Движение комплектующих'!B$2:B$10000,Комплектующие!B599,'Движение комплектующих'!D$2:D$10000)</f>
        <v>0</v>
      </c>
      <c r="F599">
        <f>SUMIF(Комплекты!$I$2:$I$2000,Комплектующие!B599,Комплекты!$O$2:$O$2000)</f>
        <v>0</v>
      </c>
      <c r="G599">
        <f t="shared" si="9"/>
        <v>0</v>
      </c>
    </row>
    <row r="600" spans="1:7" x14ac:dyDescent="0.25">
      <c r="A600" s="2">
        <v>250476</v>
      </c>
      <c r="B600" s="3" t="s">
        <v>600</v>
      </c>
      <c r="C600" s="1">
        <v>4840</v>
      </c>
      <c r="D600">
        <f>SUMIF('Движение комплектующих'!B$2:B$10000,B600,'Движение комплектующих'!C$2:C$10000)</f>
        <v>0</v>
      </c>
      <c r="E600">
        <f>SUMIF('Движение комплектующих'!B$2:B$10000,Комплектующие!B600,'Движение комплектующих'!D$2:D$10000)</f>
        <v>0</v>
      </c>
      <c r="F600">
        <f>SUMIF(Комплекты!$I$2:$I$2000,Комплектующие!B600,Комплекты!$O$2:$O$2000)</f>
        <v>0</v>
      </c>
      <c r="G600">
        <f t="shared" si="9"/>
        <v>0</v>
      </c>
    </row>
    <row r="601" spans="1:7" x14ac:dyDescent="0.25">
      <c r="A601" s="2">
        <v>351449</v>
      </c>
      <c r="B601" s="3" t="s">
        <v>601</v>
      </c>
      <c r="C601" s="1">
        <v>4510</v>
      </c>
      <c r="D601">
        <f>SUMIF('Движение комплектующих'!B$2:B$10000,B601,'Движение комплектующих'!C$2:C$10000)</f>
        <v>0</v>
      </c>
      <c r="E601">
        <f>SUMIF('Движение комплектующих'!B$2:B$10000,Комплектующие!B601,'Движение комплектующих'!D$2:D$10000)</f>
        <v>0</v>
      </c>
      <c r="F601">
        <f>SUMIF(Комплекты!$I$2:$I$2000,Комплектующие!B601,Комплекты!$O$2:$O$2000)</f>
        <v>0</v>
      </c>
      <c r="G601">
        <f t="shared" si="9"/>
        <v>0</v>
      </c>
    </row>
    <row r="602" spans="1:7" x14ac:dyDescent="0.25">
      <c r="A602" s="2">
        <v>354855</v>
      </c>
      <c r="B602" s="3" t="s">
        <v>602</v>
      </c>
      <c r="C602" s="1">
        <v>7880</v>
      </c>
      <c r="D602">
        <f>SUMIF('Движение комплектующих'!B$2:B$10000,B602,'Движение комплектующих'!C$2:C$10000)</f>
        <v>0</v>
      </c>
      <c r="E602">
        <f>SUMIF('Движение комплектующих'!B$2:B$10000,Комплектующие!B602,'Движение комплектующих'!D$2:D$10000)</f>
        <v>0</v>
      </c>
      <c r="F602">
        <f>SUMIF(Комплекты!$I$2:$I$2000,Комплектующие!B602,Комплекты!$O$2:$O$2000)</f>
        <v>0</v>
      </c>
      <c r="G602">
        <f t="shared" si="9"/>
        <v>0</v>
      </c>
    </row>
    <row r="603" spans="1:7" x14ac:dyDescent="0.25">
      <c r="A603" s="2">
        <v>354856</v>
      </c>
      <c r="B603" s="3" t="s">
        <v>603</v>
      </c>
      <c r="C603" s="1">
        <v>13200</v>
      </c>
      <c r="D603">
        <f>SUMIF('Движение комплектующих'!B$2:B$10000,B603,'Движение комплектующих'!C$2:C$10000)</f>
        <v>0</v>
      </c>
      <c r="E603">
        <f>SUMIF('Движение комплектующих'!B$2:B$10000,Комплектующие!B603,'Движение комплектующих'!D$2:D$10000)</f>
        <v>0</v>
      </c>
      <c r="F603">
        <f>SUMIF(Комплекты!$I$2:$I$2000,Комплектующие!B603,Комплекты!$O$2:$O$2000)</f>
        <v>0</v>
      </c>
      <c r="G603">
        <f t="shared" si="9"/>
        <v>0</v>
      </c>
    </row>
    <row r="604" spans="1:7" x14ac:dyDescent="0.25">
      <c r="A604" s="2">
        <v>360944</v>
      </c>
      <c r="B604" s="3" t="s">
        <v>604</v>
      </c>
      <c r="C604" s="1">
        <v>22810</v>
      </c>
      <c r="D604">
        <f>SUMIF('Движение комплектующих'!B$2:B$10000,B604,'Движение комплектующих'!C$2:C$10000)</f>
        <v>0</v>
      </c>
      <c r="E604">
        <f>SUMIF('Движение комплектующих'!B$2:B$10000,Комплектующие!B604,'Движение комплектующих'!D$2:D$10000)</f>
        <v>0</v>
      </c>
      <c r="F604">
        <f>SUMIF(Комплекты!$I$2:$I$2000,Комплектующие!B604,Комплекты!$O$2:$O$2000)</f>
        <v>0</v>
      </c>
      <c r="G604">
        <f t="shared" si="9"/>
        <v>0</v>
      </c>
    </row>
    <row r="605" spans="1:7" x14ac:dyDescent="0.25">
      <c r="A605" s="2">
        <v>376366</v>
      </c>
      <c r="B605" s="3" t="s">
        <v>605</v>
      </c>
      <c r="C605" s="1">
        <v>21730</v>
      </c>
      <c r="D605">
        <f>SUMIF('Движение комплектующих'!B$2:B$10000,B605,'Движение комплектующих'!C$2:C$10000)</f>
        <v>0</v>
      </c>
      <c r="E605">
        <f>SUMIF('Движение комплектующих'!B$2:B$10000,Комплектующие!B605,'Движение комплектующих'!D$2:D$10000)</f>
        <v>0</v>
      </c>
      <c r="F605">
        <f>SUMIF(Комплекты!$I$2:$I$2000,Комплектующие!B605,Комплекты!$O$2:$O$2000)</f>
        <v>0</v>
      </c>
      <c r="G605">
        <f t="shared" si="9"/>
        <v>0</v>
      </c>
    </row>
    <row r="606" spans="1:7" x14ac:dyDescent="0.25">
      <c r="A606" s="2">
        <v>375499</v>
      </c>
      <c r="B606" s="3" t="s">
        <v>606</v>
      </c>
      <c r="C606" s="1">
        <v>21690</v>
      </c>
      <c r="D606">
        <f>SUMIF('Движение комплектующих'!B$2:B$10000,B606,'Движение комплектующих'!C$2:C$10000)</f>
        <v>0</v>
      </c>
      <c r="E606">
        <f>SUMIF('Движение комплектующих'!B$2:B$10000,Комплектующие!B606,'Движение комплектующих'!D$2:D$10000)</f>
        <v>0</v>
      </c>
      <c r="F606">
        <f>SUMIF(Комплекты!$I$2:$I$2000,Комплектующие!B606,Комплекты!$O$2:$O$2000)</f>
        <v>0</v>
      </c>
      <c r="G606">
        <f t="shared" si="9"/>
        <v>0</v>
      </c>
    </row>
    <row r="607" spans="1:7" x14ac:dyDescent="0.25">
      <c r="A607" s="2">
        <v>343147</v>
      </c>
      <c r="B607" s="3" t="s">
        <v>607</v>
      </c>
      <c r="C607" s="1">
        <v>9120</v>
      </c>
      <c r="D607">
        <f>SUMIF('Движение комплектующих'!B$2:B$10000,B607,'Движение комплектующих'!C$2:C$10000)</f>
        <v>0</v>
      </c>
      <c r="E607">
        <f>SUMIF('Движение комплектующих'!B$2:B$10000,Комплектующие!B607,'Движение комплектующих'!D$2:D$10000)</f>
        <v>0</v>
      </c>
      <c r="F607">
        <f>SUMIF(Комплекты!$I$2:$I$2000,Комплектующие!B607,Комплекты!$O$2:$O$2000)</f>
        <v>0</v>
      </c>
      <c r="G607">
        <f t="shared" si="9"/>
        <v>0</v>
      </c>
    </row>
    <row r="608" spans="1:7" x14ac:dyDescent="0.25">
      <c r="A608" s="2">
        <v>347445</v>
      </c>
      <c r="B608" s="3" t="s">
        <v>608</v>
      </c>
      <c r="C608" s="1">
        <v>3840</v>
      </c>
      <c r="D608">
        <f>SUMIF('Движение комплектующих'!B$2:B$10000,B608,'Движение комплектующих'!C$2:C$10000)</f>
        <v>0</v>
      </c>
      <c r="E608">
        <f>SUMIF('Движение комплектующих'!B$2:B$10000,Комплектующие!B608,'Движение комплектующих'!D$2:D$10000)</f>
        <v>0</v>
      </c>
      <c r="F608">
        <f>SUMIF(Комплекты!$I$2:$I$2000,Комплектующие!B608,Комплекты!$O$2:$O$2000)</f>
        <v>0</v>
      </c>
      <c r="G608">
        <f t="shared" si="9"/>
        <v>0</v>
      </c>
    </row>
    <row r="609" spans="1:7" x14ac:dyDescent="0.25">
      <c r="A609" s="2">
        <v>347447</v>
      </c>
      <c r="B609" s="3" t="s">
        <v>609</v>
      </c>
      <c r="C609" s="1">
        <v>10130</v>
      </c>
      <c r="D609">
        <f>SUMIF('Движение комплектующих'!B$2:B$10000,B609,'Движение комплектующих'!C$2:C$10000)</f>
        <v>0</v>
      </c>
      <c r="E609">
        <f>SUMIF('Движение комплектующих'!B$2:B$10000,Комплектующие!B609,'Движение комплектующих'!D$2:D$10000)</f>
        <v>0</v>
      </c>
      <c r="F609">
        <f>SUMIF(Комплекты!$I$2:$I$2000,Комплектующие!B609,Комплекты!$O$2:$O$2000)</f>
        <v>0</v>
      </c>
      <c r="G609">
        <f t="shared" si="9"/>
        <v>0</v>
      </c>
    </row>
    <row r="610" spans="1:7" x14ac:dyDescent="0.25">
      <c r="A610" s="2">
        <v>347451</v>
      </c>
      <c r="B610" s="3" t="s">
        <v>610</v>
      </c>
      <c r="C610" s="1">
        <v>7950</v>
      </c>
      <c r="D610">
        <f>SUMIF('Движение комплектующих'!B$2:B$10000,B610,'Движение комплектующих'!C$2:C$10000)</f>
        <v>0</v>
      </c>
      <c r="E610">
        <f>SUMIF('Движение комплектующих'!B$2:B$10000,Комплектующие!B610,'Движение комплектующих'!D$2:D$10000)</f>
        <v>0</v>
      </c>
      <c r="F610">
        <f>SUMIF(Комплекты!$I$2:$I$2000,Комплектующие!B610,Комплекты!$O$2:$O$2000)</f>
        <v>0</v>
      </c>
      <c r="G610">
        <f t="shared" si="9"/>
        <v>0</v>
      </c>
    </row>
    <row r="611" spans="1:7" x14ac:dyDescent="0.25">
      <c r="A611" s="2">
        <v>347452</v>
      </c>
      <c r="B611" s="3" t="s">
        <v>611</v>
      </c>
      <c r="C611" s="1">
        <v>7950</v>
      </c>
      <c r="D611">
        <f>SUMIF('Движение комплектующих'!B$2:B$10000,B611,'Движение комплектующих'!C$2:C$10000)</f>
        <v>0</v>
      </c>
      <c r="E611">
        <f>SUMIF('Движение комплектующих'!B$2:B$10000,Комплектующие!B611,'Движение комплектующих'!D$2:D$10000)</f>
        <v>0</v>
      </c>
      <c r="F611">
        <f>SUMIF(Комплекты!$I$2:$I$2000,Комплектующие!B611,Комплекты!$O$2:$O$2000)</f>
        <v>0</v>
      </c>
      <c r="G611">
        <f t="shared" si="9"/>
        <v>0</v>
      </c>
    </row>
    <row r="612" spans="1:7" x14ac:dyDescent="0.25">
      <c r="A612" s="2">
        <v>347453</v>
      </c>
      <c r="B612" s="3" t="s">
        <v>612</v>
      </c>
      <c r="C612" s="1">
        <v>10130</v>
      </c>
      <c r="D612">
        <f>SUMIF('Движение комплектующих'!B$2:B$10000,B612,'Движение комплектующих'!C$2:C$10000)</f>
        <v>0</v>
      </c>
      <c r="E612">
        <f>SUMIF('Движение комплектующих'!B$2:B$10000,Комплектующие!B612,'Движение комплектующих'!D$2:D$10000)</f>
        <v>0</v>
      </c>
      <c r="F612">
        <f>SUMIF(Комплекты!$I$2:$I$2000,Комплектующие!B612,Комплекты!$O$2:$O$2000)</f>
        <v>0</v>
      </c>
      <c r="G612">
        <f t="shared" si="9"/>
        <v>0</v>
      </c>
    </row>
    <row r="613" spans="1:7" x14ac:dyDescent="0.25">
      <c r="A613" s="2">
        <v>321511</v>
      </c>
      <c r="B613" s="3" t="s">
        <v>613</v>
      </c>
      <c r="C613" s="1">
        <v>6650</v>
      </c>
      <c r="D613">
        <f>SUMIF('Движение комплектующих'!B$2:B$10000,B613,'Движение комплектующих'!C$2:C$10000)</f>
        <v>0</v>
      </c>
      <c r="E613">
        <f>SUMIF('Движение комплектующих'!B$2:B$10000,Комплектующие!B613,'Движение комплектующих'!D$2:D$10000)</f>
        <v>0</v>
      </c>
      <c r="F613">
        <f>SUMIF(Комплекты!$I$2:$I$2000,Комплектующие!B613,Комплекты!$O$2:$O$2000)</f>
        <v>0</v>
      </c>
      <c r="G613">
        <f t="shared" si="9"/>
        <v>0</v>
      </c>
    </row>
    <row r="614" spans="1:7" x14ac:dyDescent="0.25">
      <c r="A614" s="2">
        <v>370751</v>
      </c>
      <c r="B614" s="3" t="s">
        <v>614</v>
      </c>
      <c r="C614" s="1">
        <v>14320</v>
      </c>
      <c r="D614">
        <f>SUMIF('Движение комплектующих'!B$2:B$10000,B614,'Движение комплектующих'!C$2:C$10000)</f>
        <v>0</v>
      </c>
      <c r="E614">
        <f>SUMIF('Движение комплектующих'!B$2:B$10000,Комплектующие!B614,'Движение комплектующих'!D$2:D$10000)</f>
        <v>0</v>
      </c>
      <c r="F614">
        <f>SUMIF(Комплекты!$I$2:$I$2000,Комплектующие!B614,Комплекты!$O$2:$O$2000)</f>
        <v>0</v>
      </c>
      <c r="G614">
        <f t="shared" si="9"/>
        <v>0</v>
      </c>
    </row>
    <row r="615" spans="1:7" x14ac:dyDescent="0.25">
      <c r="A615" s="2">
        <v>374054</v>
      </c>
      <c r="B615" s="3" t="s">
        <v>615</v>
      </c>
      <c r="C615" s="1">
        <v>14690</v>
      </c>
      <c r="D615">
        <f>SUMIF('Движение комплектующих'!B$2:B$10000,B615,'Движение комплектующих'!C$2:C$10000)</f>
        <v>0</v>
      </c>
      <c r="E615">
        <f>SUMIF('Движение комплектующих'!B$2:B$10000,Комплектующие!B615,'Движение комплектующих'!D$2:D$10000)</f>
        <v>0</v>
      </c>
      <c r="F615">
        <f>SUMIF(Комплекты!$I$2:$I$2000,Комплектующие!B615,Комплекты!$O$2:$O$2000)</f>
        <v>0</v>
      </c>
      <c r="G615">
        <f t="shared" si="9"/>
        <v>0</v>
      </c>
    </row>
    <row r="616" spans="1:7" x14ac:dyDescent="0.25">
      <c r="A616" s="2">
        <v>243612</v>
      </c>
      <c r="B616" s="3" t="s">
        <v>616</v>
      </c>
      <c r="C616" s="1">
        <v>9995</v>
      </c>
      <c r="D616">
        <f>SUMIF('Движение комплектующих'!B$2:B$10000,B616,'Движение комплектующих'!C$2:C$10000)</f>
        <v>0</v>
      </c>
      <c r="E616">
        <f>SUMIF('Движение комплектующих'!B$2:B$10000,Комплектующие!B616,'Движение комплектующих'!D$2:D$10000)</f>
        <v>0</v>
      </c>
      <c r="F616">
        <f>SUMIF(Комплекты!$I$2:$I$2000,Комплектующие!B616,Комплекты!$O$2:$O$2000)</f>
        <v>0</v>
      </c>
      <c r="G616">
        <f t="shared" si="9"/>
        <v>0</v>
      </c>
    </row>
    <row r="617" spans="1:7" x14ac:dyDescent="0.25">
      <c r="A617" s="2">
        <v>352248</v>
      </c>
      <c r="B617" s="3" t="s">
        <v>617</v>
      </c>
      <c r="C617" s="1">
        <v>12060</v>
      </c>
      <c r="D617">
        <f>SUMIF('Движение комплектующих'!B$2:B$10000,B617,'Движение комплектующих'!C$2:C$10000)</f>
        <v>0</v>
      </c>
      <c r="E617">
        <f>SUMIF('Движение комплектующих'!B$2:B$10000,Комплектующие!B617,'Движение комплектующих'!D$2:D$10000)</f>
        <v>0</v>
      </c>
      <c r="F617">
        <f>SUMIF(Комплекты!$I$2:$I$2000,Комплектующие!B617,Комплекты!$O$2:$O$2000)</f>
        <v>0</v>
      </c>
      <c r="G617">
        <f t="shared" si="9"/>
        <v>0</v>
      </c>
    </row>
    <row r="618" spans="1:7" x14ac:dyDescent="0.25">
      <c r="A618" s="2">
        <v>363029</v>
      </c>
      <c r="B618" s="3" t="s">
        <v>618</v>
      </c>
      <c r="C618" s="1">
        <v>9400</v>
      </c>
      <c r="D618">
        <f>SUMIF('Движение комплектующих'!B$2:B$10000,B618,'Движение комплектующих'!C$2:C$10000)</f>
        <v>0</v>
      </c>
      <c r="E618">
        <f>SUMIF('Движение комплектующих'!B$2:B$10000,Комплектующие!B618,'Движение комплектующих'!D$2:D$10000)</f>
        <v>0</v>
      </c>
      <c r="F618">
        <f>SUMIF(Комплекты!$I$2:$I$2000,Комплектующие!B618,Комплекты!$O$2:$O$2000)</f>
        <v>0</v>
      </c>
      <c r="G618">
        <f t="shared" si="9"/>
        <v>0</v>
      </c>
    </row>
    <row r="619" spans="1:7" x14ac:dyDescent="0.25">
      <c r="A619" s="2">
        <v>374056</v>
      </c>
      <c r="B619" s="3" t="s">
        <v>619</v>
      </c>
      <c r="C619" s="1">
        <v>15960</v>
      </c>
      <c r="D619">
        <f>SUMIF('Движение комплектующих'!B$2:B$10000,B619,'Движение комплектующих'!C$2:C$10000)</f>
        <v>0</v>
      </c>
      <c r="E619">
        <f>SUMIF('Движение комплектующих'!B$2:B$10000,Комплектующие!B619,'Движение комплектующих'!D$2:D$10000)</f>
        <v>0</v>
      </c>
      <c r="F619">
        <f>SUMIF(Комплекты!$I$2:$I$2000,Комплектующие!B619,Комплекты!$O$2:$O$2000)</f>
        <v>0</v>
      </c>
      <c r="G619">
        <f t="shared" si="9"/>
        <v>0</v>
      </c>
    </row>
    <row r="620" spans="1:7" x14ac:dyDescent="0.25">
      <c r="A620" s="2">
        <v>284738</v>
      </c>
      <c r="B620" s="3" t="s">
        <v>620</v>
      </c>
      <c r="C620" s="1">
        <v>4710</v>
      </c>
      <c r="D620">
        <f>SUMIF('Движение комплектующих'!B$2:B$10000,B620,'Движение комплектующих'!C$2:C$10000)</f>
        <v>0</v>
      </c>
      <c r="E620">
        <f>SUMIF('Движение комплектующих'!B$2:B$10000,Комплектующие!B620,'Движение комплектующих'!D$2:D$10000)</f>
        <v>0</v>
      </c>
      <c r="F620">
        <f>SUMIF(Комплекты!$I$2:$I$2000,Комплектующие!B620,Комплекты!$O$2:$O$2000)</f>
        <v>0</v>
      </c>
      <c r="G620">
        <f t="shared" si="9"/>
        <v>0</v>
      </c>
    </row>
    <row r="621" spans="1:7" x14ac:dyDescent="0.25">
      <c r="A621" s="2">
        <v>247604</v>
      </c>
      <c r="B621" s="3" t="s">
        <v>621</v>
      </c>
      <c r="C621" s="1">
        <v>5830</v>
      </c>
      <c r="D621">
        <f>SUMIF('Движение комплектующих'!B$2:B$10000,B621,'Движение комплектующих'!C$2:C$10000)</f>
        <v>0</v>
      </c>
      <c r="E621">
        <f>SUMIF('Движение комплектующих'!B$2:B$10000,Комплектующие!B621,'Движение комплектующих'!D$2:D$10000)</f>
        <v>0</v>
      </c>
      <c r="F621">
        <f>SUMIF(Комплекты!$I$2:$I$2000,Комплектующие!B621,Комплекты!$O$2:$O$2000)</f>
        <v>0</v>
      </c>
      <c r="G621">
        <f t="shared" si="9"/>
        <v>0</v>
      </c>
    </row>
    <row r="622" spans="1:7" x14ac:dyDescent="0.25">
      <c r="A622" s="2">
        <v>247606</v>
      </c>
      <c r="B622" s="3" t="s">
        <v>622</v>
      </c>
      <c r="C622" s="1">
        <v>5700</v>
      </c>
      <c r="D622">
        <f>SUMIF('Движение комплектующих'!B$2:B$10000,B622,'Движение комплектующих'!C$2:C$10000)</f>
        <v>0</v>
      </c>
      <c r="E622">
        <f>SUMIF('Движение комплектующих'!B$2:B$10000,Комплектующие!B622,'Движение комплектующих'!D$2:D$10000)</f>
        <v>0</v>
      </c>
      <c r="F622">
        <f>SUMIF(Комплекты!$I$2:$I$2000,Комплектующие!B622,Комплекты!$O$2:$O$2000)</f>
        <v>0</v>
      </c>
      <c r="G622">
        <f t="shared" si="9"/>
        <v>0</v>
      </c>
    </row>
    <row r="623" spans="1:7" x14ac:dyDescent="0.25">
      <c r="A623" s="2">
        <v>247607</v>
      </c>
      <c r="B623" s="3" t="s">
        <v>623</v>
      </c>
      <c r="C623" s="1">
        <v>6700</v>
      </c>
      <c r="D623">
        <f>SUMIF('Движение комплектующих'!B$2:B$10000,B623,'Движение комплектующих'!C$2:C$10000)</f>
        <v>0</v>
      </c>
      <c r="E623">
        <f>SUMIF('Движение комплектующих'!B$2:B$10000,Комплектующие!B623,'Движение комплектующих'!D$2:D$10000)</f>
        <v>0</v>
      </c>
      <c r="F623">
        <f>SUMIF(Комплекты!$I$2:$I$2000,Комплектующие!B623,Комплекты!$O$2:$O$2000)</f>
        <v>0</v>
      </c>
      <c r="G623">
        <f t="shared" si="9"/>
        <v>0</v>
      </c>
    </row>
    <row r="624" spans="1:7" x14ac:dyDescent="0.25">
      <c r="A624" s="2">
        <v>247609</v>
      </c>
      <c r="B624" s="3" t="s">
        <v>624</v>
      </c>
      <c r="C624" s="1">
        <v>6800</v>
      </c>
      <c r="D624">
        <f>SUMIF('Движение комплектующих'!B$2:B$10000,B624,'Движение комплектующих'!C$2:C$10000)</f>
        <v>0</v>
      </c>
      <c r="E624">
        <f>SUMIF('Движение комплектующих'!B$2:B$10000,Комплектующие!B624,'Движение комплектующих'!D$2:D$10000)</f>
        <v>0</v>
      </c>
      <c r="F624">
        <f>SUMIF(Комплекты!$I$2:$I$2000,Комплектующие!B624,Комплекты!$O$2:$O$2000)</f>
        <v>0</v>
      </c>
      <c r="G624">
        <f t="shared" si="9"/>
        <v>0</v>
      </c>
    </row>
    <row r="625" spans="1:7" x14ac:dyDescent="0.25">
      <c r="A625" s="2">
        <v>250329</v>
      </c>
      <c r="B625" s="3" t="s">
        <v>625</v>
      </c>
      <c r="C625" s="1">
        <v>7130</v>
      </c>
      <c r="D625">
        <f>SUMIF('Движение комплектующих'!B$2:B$10000,B625,'Движение комплектующих'!C$2:C$10000)</f>
        <v>0</v>
      </c>
      <c r="E625">
        <f>SUMIF('Движение комплектующих'!B$2:B$10000,Комплектующие!B625,'Движение комплектующих'!D$2:D$10000)</f>
        <v>0</v>
      </c>
      <c r="F625">
        <f>SUMIF(Комплекты!$I$2:$I$2000,Комплектующие!B625,Комплекты!$O$2:$O$2000)</f>
        <v>0</v>
      </c>
      <c r="G625">
        <f t="shared" si="9"/>
        <v>0</v>
      </c>
    </row>
    <row r="626" spans="1:7" x14ac:dyDescent="0.25">
      <c r="A626" s="2">
        <v>247610</v>
      </c>
      <c r="B626" s="3" t="s">
        <v>626</v>
      </c>
      <c r="C626" s="1">
        <v>5480</v>
      </c>
      <c r="D626">
        <f>SUMIF('Движение комплектующих'!B$2:B$10000,B626,'Движение комплектующих'!C$2:C$10000)</f>
        <v>0</v>
      </c>
      <c r="E626">
        <f>SUMIF('Движение комплектующих'!B$2:B$10000,Комплектующие!B626,'Движение комплектующих'!D$2:D$10000)</f>
        <v>0</v>
      </c>
      <c r="F626">
        <f>SUMIF(Комплекты!$I$2:$I$2000,Комплектующие!B626,Комплекты!$O$2:$O$2000)</f>
        <v>0</v>
      </c>
      <c r="G626">
        <f t="shared" si="9"/>
        <v>0</v>
      </c>
    </row>
    <row r="627" spans="1:7" x14ac:dyDescent="0.25">
      <c r="A627" s="2">
        <v>247810</v>
      </c>
      <c r="B627" s="3" t="s">
        <v>627</v>
      </c>
      <c r="C627" s="1">
        <v>6530</v>
      </c>
      <c r="D627">
        <f>SUMIF('Движение комплектующих'!B$2:B$10000,B627,'Движение комплектующих'!C$2:C$10000)</f>
        <v>0</v>
      </c>
      <c r="E627">
        <f>SUMIF('Движение комплектующих'!B$2:B$10000,Комплектующие!B627,'Движение комплектующих'!D$2:D$10000)</f>
        <v>0</v>
      </c>
      <c r="F627">
        <f>SUMIF(Комплекты!$I$2:$I$2000,Комплектующие!B627,Комплекты!$O$2:$O$2000)</f>
        <v>0</v>
      </c>
      <c r="G627">
        <f t="shared" si="9"/>
        <v>0</v>
      </c>
    </row>
    <row r="628" spans="1:7" x14ac:dyDescent="0.25">
      <c r="A628" s="2">
        <v>248573</v>
      </c>
      <c r="B628" s="3" t="s">
        <v>628</v>
      </c>
      <c r="C628" s="1">
        <v>6610</v>
      </c>
      <c r="D628">
        <f>SUMIF('Движение комплектующих'!B$2:B$10000,B628,'Движение комплектующих'!C$2:C$10000)</f>
        <v>0</v>
      </c>
      <c r="E628">
        <f>SUMIF('Движение комплектующих'!B$2:B$10000,Комплектующие!B628,'Движение комплектующих'!D$2:D$10000)</f>
        <v>0</v>
      </c>
      <c r="F628">
        <f>SUMIF(Комплекты!$I$2:$I$2000,Комплектующие!B628,Комплекты!$O$2:$O$2000)</f>
        <v>0</v>
      </c>
      <c r="G628">
        <f t="shared" si="9"/>
        <v>0</v>
      </c>
    </row>
    <row r="629" spans="1:7" x14ac:dyDescent="0.25">
      <c r="A629" s="2">
        <v>248574</v>
      </c>
      <c r="B629" s="3" t="s">
        <v>629</v>
      </c>
      <c r="C629" s="1">
        <v>7600</v>
      </c>
      <c r="D629">
        <f>SUMIF('Движение комплектующих'!B$2:B$10000,B629,'Движение комплектующих'!C$2:C$10000)</f>
        <v>0</v>
      </c>
      <c r="E629">
        <f>SUMIF('Движение комплектующих'!B$2:B$10000,Комплектующие!B629,'Движение комплектующих'!D$2:D$10000)</f>
        <v>0</v>
      </c>
      <c r="F629">
        <f>SUMIF(Комплекты!$I$2:$I$2000,Комплектующие!B629,Комплекты!$O$2:$O$2000)</f>
        <v>0</v>
      </c>
      <c r="G629">
        <f t="shared" si="9"/>
        <v>0</v>
      </c>
    </row>
    <row r="630" spans="1:7" x14ac:dyDescent="0.25">
      <c r="A630" s="2">
        <v>187875</v>
      </c>
      <c r="B630" s="3" t="s">
        <v>630</v>
      </c>
      <c r="C630" s="1">
        <v>4830</v>
      </c>
      <c r="D630">
        <f>SUMIF('Движение комплектующих'!B$2:B$10000,B630,'Движение комплектующих'!C$2:C$10000)</f>
        <v>0</v>
      </c>
      <c r="E630">
        <f>SUMIF('Движение комплектующих'!B$2:B$10000,Комплектующие!B630,'Движение комплектующих'!D$2:D$10000)</f>
        <v>0</v>
      </c>
      <c r="F630">
        <f>SUMIF(Комплекты!$I$2:$I$2000,Комплектующие!B630,Комплекты!$O$2:$O$2000)</f>
        <v>0</v>
      </c>
      <c r="G630">
        <f t="shared" si="9"/>
        <v>0</v>
      </c>
    </row>
    <row r="631" spans="1:7" x14ac:dyDescent="0.25">
      <c r="A631" s="2">
        <v>184897</v>
      </c>
      <c r="B631" s="3" t="s">
        <v>631</v>
      </c>
      <c r="C631" s="1">
        <v>4440</v>
      </c>
      <c r="D631">
        <f>SUMIF('Движение комплектующих'!B$2:B$10000,B631,'Движение комплектующих'!C$2:C$10000)</f>
        <v>0</v>
      </c>
      <c r="E631">
        <f>SUMIF('Движение комплектующих'!B$2:B$10000,Комплектующие!B631,'Движение комплектующих'!D$2:D$10000)</f>
        <v>0</v>
      </c>
      <c r="F631">
        <f>SUMIF(Комплекты!$I$2:$I$2000,Комплектующие!B631,Комплекты!$O$2:$O$2000)</f>
        <v>0</v>
      </c>
      <c r="G631">
        <f t="shared" si="9"/>
        <v>0</v>
      </c>
    </row>
    <row r="632" spans="1:7" x14ac:dyDescent="0.25">
      <c r="A632" s="2">
        <v>189307</v>
      </c>
      <c r="B632" s="3" t="s">
        <v>632</v>
      </c>
      <c r="C632" s="1">
        <v>5560</v>
      </c>
      <c r="D632">
        <f>SUMIF('Движение комплектующих'!B$2:B$10000,B632,'Движение комплектующих'!C$2:C$10000)</f>
        <v>0</v>
      </c>
      <c r="E632">
        <f>SUMIF('Движение комплектующих'!B$2:B$10000,Комплектующие!B632,'Движение комплектующих'!D$2:D$10000)</f>
        <v>0</v>
      </c>
      <c r="F632">
        <f>SUMIF(Комплекты!$I$2:$I$2000,Комплектующие!B632,Комплекты!$O$2:$O$2000)</f>
        <v>0</v>
      </c>
      <c r="G632">
        <f t="shared" si="9"/>
        <v>0</v>
      </c>
    </row>
    <row r="633" spans="1:7" x14ac:dyDescent="0.25">
      <c r="A633" s="2">
        <v>199867</v>
      </c>
      <c r="B633" s="3" t="s">
        <v>633</v>
      </c>
      <c r="C633" s="1">
        <v>7320</v>
      </c>
      <c r="D633">
        <f>SUMIF('Движение комплектующих'!B$2:B$10000,B633,'Движение комплектующих'!C$2:C$10000)</f>
        <v>0</v>
      </c>
      <c r="E633">
        <f>SUMIF('Движение комплектующих'!B$2:B$10000,Комплектующие!B633,'Движение комплектующих'!D$2:D$10000)</f>
        <v>0</v>
      </c>
      <c r="F633">
        <f>SUMIF(Комплекты!$I$2:$I$2000,Комплектующие!B633,Комплекты!$O$2:$O$2000)</f>
        <v>0</v>
      </c>
      <c r="G633">
        <f t="shared" si="9"/>
        <v>0</v>
      </c>
    </row>
    <row r="634" spans="1:7" x14ac:dyDescent="0.25">
      <c r="A634" s="2">
        <v>273270</v>
      </c>
      <c r="B634" s="3" t="s">
        <v>634</v>
      </c>
      <c r="C634" s="1">
        <v>8770</v>
      </c>
      <c r="D634">
        <f>SUMIF('Движение комплектующих'!B$2:B$10000,B634,'Движение комплектующих'!C$2:C$10000)</f>
        <v>0</v>
      </c>
      <c r="E634">
        <f>SUMIF('Движение комплектующих'!B$2:B$10000,Комплектующие!B634,'Движение комплектующих'!D$2:D$10000)</f>
        <v>0</v>
      </c>
      <c r="F634">
        <f>SUMIF(Комплекты!$I$2:$I$2000,Комплектующие!B634,Комплекты!$O$2:$O$2000)</f>
        <v>0</v>
      </c>
      <c r="G634">
        <f t="shared" si="9"/>
        <v>0</v>
      </c>
    </row>
    <row r="635" spans="1:7" x14ac:dyDescent="0.25">
      <c r="A635" s="2">
        <v>323966</v>
      </c>
      <c r="B635" s="3" t="s">
        <v>635</v>
      </c>
      <c r="C635" s="1">
        <v>7460</v>
      </c>
      <c r="D635">
        <f>SUMIF('Движение комплектующих'!B$2:B$10000,B635,'Движение комплектующих'!C$2:C$10000)</f>
        <v>0</v>
      </c>
      <c r="E635">
        <f>SUMIF('Движение комплектующих'!B$2:B$10000,Комплектующие!B635,'Движение комплектующих'!D$2:D$10000)</f>
        <v>0</v>
      </c>
      <c r="F635">
        <f>SUMIF(Комплекты!$I$2:$I$2000,Комплектующие!B635,Комплекты!$O$2:$O$2000)</f>
        <v>0</v>
      </c>
      <c r="G635">
        <f t="shared" si="9"/>
        <v>0</v>
      </c>
    </row>
    <row r="636" spans="1:7" x14ac:dyDescent="0.25">
      <c r="A636" s="2">
        <v>323967</v>
      </c>
      <c r="B636" s="3" t="s">
        <v>636</v>
      </c>
      <c r="C636" s="1">
        <v>8920</v>
      </c>
      <c r="D636">
        <f>SUMIF('Движение комплектующих'!B$2:B$10000,B636,'Движение комплектующих'!C$2:C$10000)</f>
        <v>0</v>
      </c>
      <c r="E636">
        <f>SUMIF('Движение комплектующих'!B$2:B$10000,Комплектующие!B636,'Движение комплектующих'!D$2:D$10000)</f>
        <v>0</v>
      </c>
      <c r="F636">
        <f>SUMIF(Комплекты!$I$2:$I$2000,Комплектующие!B636,Комплекты!$O$2:$O$2000)</f>
        <v>0</v>
      </c>
      <c r="G636">
        <f t="shared" si="9"/>
        <v>0</v>
      </c>
    </row>
    <row r="637" spans="1:7" x14ac:dyDescent="0.25">
      <c r="A637" s="2">
        <v>250330</v>
      </c>
      <c r="B637" s="3" t="s">
        <v>637</v>
      </c>
      <c r="C637" s="1">
        <v>6510</v>
      </c>
      <c r="D637">
        <f>SUMIF('Движение комплектующих'!B$2:B$10000,B637,'Движение комплектующих'!C$2:C$10000)</f>
        <v>0</v>
      </c>
      <c r="E637">
        <f>SUMIF('Движение комплектующих'!B$2:B$10000,Комплектующие!B637,'Движение комплектующих'!D$2:D$10000)</f>
        <v>0</v>
      </c>
      <c r="F637">
        <f>SUMIF(Комплекты!$I$2:$I$2000,Комплектующие!B637,Комплекты!$O$2:$O$2000)</f>
        <v>0</v>
      </c>
      <c r="G637">
        <f t="shared" si="9"/>
        <v>0</v>
      </c>
    </row>
    <row r="638" spans="1:7" x14ac:dyDescent="0.25">
      <c r="A638" s="2">
        <v>254754</v>
      </c>
      <c r="B638" s="3" t="s">
        <v>638</v>
      </c>
      <c r="C638" s="1">
        <v>8110</v>
      </c>
      <c r="D638">
        <f>SUMIF('Движение комплектующих'!B$2:B$10000,B638,'Движение комплектующих'!C$2:C$10000)</f>
        <v>0</v>
      </c>
      <c r="E638">
        <f>SUMIF('Движение комплектующих'!B$2:B$10000,Комплектующие!B638,'Движение комплектующих'!D$2:D$10000)</f>
        <v>0</v>
      </c>
      <c r="F638">
        <f>SUMIF(Комплекты!$I$2:$I$2000,Комплектующие!B638,Комплекты!$O$2:$O$2000)</f>
        <v>0</v>
      </c>
      <c r="G638">
        <f t="shared" si="9"/>
        <v>0</v>
      </c>
    </row>
    <row r="639" spans="1:7" x14ac:dyDescent="0.25">
      <c r="A639" s="2">
        <v>283260</v>
      </c>
      <c r="B639" s="3" t="s">
        <v>639</v>
      </c>
      <c r="C639" s="1">
        <v>3980</v>
      </c>
      <c r="D639">
        <f>SUMIF('Движение комплектующих'!B$2:B$10000,B639,'Движение комплектующих'!C$2:C$10000)</f>
        <v>0</v>
      </c>
      <c r="E639">
        <f>SUMIF('Движение комплектующих'!B$2:B$10000,Комплектующие!B639,'Движение комплектующих'!D$2:D$10000)</f>
        <v>0</v>
      </c>
      <c r="F639">
        <f>SUMIF(Комплекты!$I$2:$I$2000,Комплектующие!B639,Комплекты!$O$2:$O$2000)</f>
        <v>0</v>
      </c>
      <c r="G639">
        <f t="shared" si="9"/>
        <v>0</v>
      </c>
    </row>
    <row r="640" spans="1:7" x14ac:dyDescent="0.25">
      <c r="A640" s="2">
        <v>285451</v>
      </c>
      <c r="B640" s="3" t="s">
        <v>640</v>
      </c>
      <c r="C640" s="1">
        <v>5210</v>
      </c>
      <c r="D640">
        <f>SUMIF('Движение комплектующих'!B$2:B$10000,B640,'Движение комплектующих'!C$2:C$10000)</f>
        <v>0</v>
      </c>
      <c r="E640">
        <f>SUMIF('Движение комплектующих'!B$2:B$10000,Комплектующие!B640,'Движение комплектующих'!D$2:D$10000)</f>
        <v>0</v>
      </c>
      <c r="F640">
        <f>SUMIF(Комплекты!$I$2:$I$2000,Комплектующие!B640,Комплекты!$O$2:$O$2000)</f>
        <v>0</v>
      </c>
      <c r="G640">
        <f t="shared" si="9"/>
        <v>0</v>
      </c>
    </row>
    <row r="641" spans="1:7" x14ac:dyDescent="0.25">
      <c r="A641" s="2">
        <v>283262</v>
      </c>
      <c r="B641" s="3" t="s">
        <v>641</v>
      </c>
      <c r="C641" s="1">
        <v>5150</v>
      </c>
      <c r="D641">
        <f>SUMIF('Движение комплектующих'!B$2:B$10000,B641,'Движение комплектующих'!C$2:C$10000)</f>
        <v>0</v>
      </c>
      <c r="E641">
        <f>SUMIF('Движение комплектующих'!B$2:B$10000,Комплектующие!B641,'Движение комплектующих'!D$2:D$10000)</f>
        <v>0</v>
      </c>
      <c r="F641">
        <f>SUMIF(Комплекты!$I$2:$I$2000,Комплектующие!B641,Комплекты!$O$2:$O$2000)</f>
        <v>0</v>
      </c>
      <c r="G641">
        <f t="shared" si="9"/>
        <v>0</v>
      </c>
    </row>
    <row r="642" spans="1:7" x14ac:dyDescent="0.25">
      <c r="A642" s="2">
        <v>271606</v>
      </c>
      <c r="B642" s="3" t="s">
        <v>642</v>
      </c>
      <c r="C642" s="1">
        <v>7320</v>
      </c>
      <c r="D642">
        <f>SUMIF('Движение комплектующих'!B$2:B$10000,B642,'Движение комплектующих'!C$2:C$10000)</f>
        <v>0</v>
      </c>
      <c r="E642">
        <f>SUMIF('Движение комплектующих'!B$2:B$10000,Комплектующие!B642,'Движение комплектующих'!D$2:D$10000)</f>
        <v>0</v>
      </c>
      <c r="F642">
        <f>SUMIF(Комплекты!$I$2:$I$2000,Комплектующие!B642,Комплекты!$O$2:$O$2000)</f>
        <v>0</v>
      </c>
      <c r="G642">
        <f t="shared" si="9"/>
        <v>0</v>
      </c>
    </row>
    <row r="643" spans="1:7" x14ac:dyDescent="0.25">
      <c r="A643" s="2">
        <v>370520</v>
      </c>
      <c r="B643" s="3" t="s">
        <v>643</v>
      </c>
      <c r="C643" s="1">
        <v>15300</v>
      </c>
      <c r="D643">
        <f>SUMIF('Движение комплектующих'!B$2:B$10000,B643,'Движение комплектующих'!C$2:C$10000)</f>
        <v>0</v>
      </c>
      <c r="E643">
        <f>SUMIF('Движение комплектующих'!B$2:B$10000,Комплектующие!B643,'Движение комплектующих'!D$2:D$10000)</f>
        <v>0</v>
      </c>
      <c r="F643">
        <f>SUMIF(Комплекты!$I$2:$I$2000,Комплектующие!B643,Комплекты!$O$2:$O$2000)</f>
        <v>0</v>
      </c>
      <c r="G643">
        <f t="shared" ref="G643:G706" si="10">D643-E643-F643</f>
        <v>0</v>
      </c>
    </row>
    <row r="644" spans="1:7" x14ac:dyDescent="0.25">
      <c r="A644" s="2">
        <v>372242</v>
      </c>
      <c r="B644" s="3" t="s">
        <v>644</v>
      </c>
      <c r="C644" s="1">
        <v>40490</v>
      </c>
      <c r="D644">
        <f>SUMIF('Движение комплектующих'!B$2:B$10000,B644,'Движение комплектующих'!C$2:C$10000)</f>
        <v>0</v>
      </c>
      <c r="E644">
        <f>SUMIF('Движение комплектующих'!B$2:B$10000,Комплектующие!B644,'Движение комплектующих'!D$2:D$10000)</f>
        <v>0</v>
      </c>
      <c r="F644">
        <f>SUMIF(Комплекты!$I$2:$I$2000,Комплектующие!B644,Комплекты!$O$2:$O$2000)</f>
        <v>0</v>
      </c>
      <c r="G644">
        <f t="shared" si="10"/>
        <v>0</v>
      </c>
    </row>
    <row r="645" spans="1:7" x14ac:dyDescent="0.25">
      <c r="A645" s="2">
        <v>256367</v>
      </c>
      <c r="B645" s="3" t="s">
        <v>645</v>
      </c>
      <c r="C645" s="1">
        <v>24650</v>
      </c>
      <c r="D645">
        <f>SUMIF('Движение комплектующих'!B$2:B$10000,B645,'Движение комплектующих'!C$2:C$10000)</f>
        <v>0</v>
      </c>
      <c r="E645">
        <f>SUMIF('Движение комплектующих'!B$2:B$10000,Комплектующие!B645,'Движение комплектующих'!D$2:D$10000)</f>
        <v>0</v>
      </c>
      <c r="F645">
        <f>SUMIF(Комплекты!$I$2:$I$2000,Комплектующие!B645,Комплекты!$O$2:$O$2000)</f>
        <v>0</v>
      </c>
      <c r="G645">
        <f t="shared" si="10"/>
        <v>0</v>
      </c>
    </row>
    <row r="646" spans="1:7" x14ac:dyDescent="0.25">
      <c r="A646" s="2">
        <v>285384</v>
      </c>
      <c r="B646" s="3" t="s">
        <v>646</v>
      </c>
      <c r="C646" s="1">
        <v>10670</v>
      </c>
      <c r="D646">
        <f>SUMIF('Движение комплектующих'!B$2:B$10000,B646,'Движение комплектующих'!C$2:C$10000)</f>
        <v>0</v>
      </c>
      <c r="E646">
        <f>SUMIF('Движение комплектующих'!B$2:B$10000,Комплектующие!B646,'Движение комплектующих'!D$2:D$10000)</f>
        <v>0</v>
      </c>
      <c r="F646">
        <f>SUMIF(Комплекты!$I$2:$I$2000,Комплектующие!B646,Комплекты!$O$2:$O$2000)</f>
        <v>0</v>
      </c>
      <c r="G646">
        <f t="shared" si="10"/>
        <v>0</v>
      </c>
    </row>
    <row r="647" spans="1:7" x14ac:dyDescent="0.25">
      <c r="A647" s="2">
        <v>336112</v>
      </c>
      <c r="B647" s="3" t="s">
        <v>647</v>
      </c>
      <c r="C647" s="1">
        <v>22370</v>
      </c>
      <c r="D647">
        <f>SUMIF('Движение комплектующих'!B$2:B$10000,B647,'Движение комплектующих'!C$2:C$10000)</f>
        <v>0</v>
      </c>
      <c r="E647">
        <f>SUMIF('Движение комплектующих'!B$2:B$10000,Комплектующие!B647,'Движение комплектующих'!D$2:D$10000)</f>
        <v>0</v>
      </c>
      <c r="F647">
        <f>SUMIF(Комплекты!$I$2:$I$2000,Комплектующие!B647,Комплекты!$O$2:$O$2000)</f>
        <v>0</v>
      </c>
      <c r="G647">
        <f t="shared" si="10"/>
        <v>0</v>
      </c>
    </row>
    <row r="648" spans="1:7" x14ac:dyDescent="0.25">
      <c r="A648" s="2">
        <v>288429</v>
      </c>
      <c r="B648" s="3" t="s">
        <v>648</v>
      </c>
      <c r="C648" s="1">
        <v>29720</v>
      </c>
      <c r="D648">
        <f>SUMIF('Движение комплектующих'!B$2:B$10000,B648,'Движение комплектующих'!C$2:C$10000)</f>
        <v>0</v>
      </c>
      <c r="E648">
        <f>SUMIF('Движение комплектующих'!B$2:B$10000,Комплектующие!B648,'Движение комплектующих'!D$2:D$10000)</f>
        <v>0</v>
      </c>
      <c r="F648">
        <f>SUMIF(Комплекты!$I$2:$I$2000,Комплектующие!B648,Комплекты!$O$2:$O$2000)</f>
        <v>0</v>
      </c>
      <c r="G648">
        <f t="shared" si="10"/>
        <v>0</v>
      </c>
    </row>
    <row r="649" spans="1:7" x14ac:dyDescent="0.25">
      <c r="A649" s="2">
        <v>264058</v>
      </c>
      <c r="B649" s="3" t="s">
        <v>649</v>
      </c>
      <c r="C649" s="1">
        <v>3520</v>
      </c>
      <c r="D649">
        <f>SUMIF('Движение комплектующих'!B$2:B$10000,B649,'Движение комплектующих'!C$2:C$10000)</f>
        <v>0</v>
      </c>
      <c r="E649">
        <f>SUMIF('Движение комплектующих'!B$2:B$10000,Комплектующие!B649,'Движение комплектующих'!D$2:D$10000)</f>
        <v>0</v>
      </c>
      <c r="F649">
        <f>SUMIF(Комплекты!$I$2:$I$2000,Комплектующие!B649,Комплекты!$O$2:$O$2000)</f>
        <v>0</v>
      </c>
      <c r="G649">
        <f t="shared" si="10"/>
        <v>0</v>
      </c>
    </row>
    <row r="650" spans="1:7" x14ac:dyDescent="0.25">
      <c r="A650" s="2">
        <v>352720</v>
      </c>
      <c r="B650" s="3" t="s">
        <v>650</v>
      </c>
      <c r="C650" s="1">
        <v>3510</v>
      </c>
      <c r="D650">
        <f>SUMIF('Движение комплектующих'!B$2:B$10000,B650,'Движение комплектующих'!C$2:C$10000)</f>
        <v>0</v>
      </c>
      <c r="E650">
        <f>SUMIF('Движение комплектующих'!B$2:B$10000,Комплектующие!B650,'Движение комплектующих'!D$2:D$10000)</f>
        <v>0</v>
      </c>
      <c r="F650">
        <f>SUMIF(Комплекты!$I$2:$I$2000,Комплектующие!B650,Комплекты!$O$2:$O$2000)</f>
        <v>0</v>
      </c>
      <c r="G650">
        <f t="shared" si="10"/>
        <v>0</v>
      </c>
    </row>
    <row r="651" spans="1:7" x14ac:dyDescent="0.25">
      <c r="A651" s="2">
        <v>367934</v>
      </c>
      <c r="B651" s="3" t="s">
        <v>651</v>
      </c>
      <c r="C651" s="1">
        <v>4960</v>
      </c>
      <c r="D651">
        <f>SUMIF('Движение комплектующих'!B$2:B$10000,B651,'Движение комплектующих'!C$2:C$10000)</f>
        <v>0</v>
      </c>
      <c r="E651">
        <f>SUMIF('Движение комплектующих'!B$2:B$10000,Комплектующие!B651,'Движение комплектующих'!D$2:D$10000)</f>
        <v>0</v>
      </c>
      <c r="F651">
        <f>SUMIF(Комплекты!$I$2:$I$2000,Комплектующие!B651,Комплекты!$O$2:$O$2000)</f>
        <v>0</v>
      </c>
      <c r="G651">
        <f t="shared" si="10"/>
        <v>0</v>
      </c>
    </row>
    <row r="652" spans="1:7" x14ac:dyDescent="0.25">
      <c r="A652" s="2">
        <v>367935</v>
      </c>
      <c r="B652" s="3" t="s">
        <v>652</v>
      </c>
      <c r="C652" s="1">
        <v>3060</v>
      </c>
      <c r="D652">
        <f>SUMIF('Движение комплектующих'!B$2:B$10000,B652,'Движение комплектующих'!C$2:C$10000)</f>
        <v>0</v>
      </c>
      <c r="E652">
        <f>SUMIF('Движение комплектующих'!B$2:B$10000,Комплектующие!B652,'Движение комплектующих'!D$2:D$10000)</f>
        <v>0</v>
      </c>
      <c r="F652">
        <f>SUMIF(Комплекты!$I$2:$I$2000,Комплектующие!B652,Комплекты!$O$2:$O$2000)</f>
        <v>0</v>
      </c>
      <c r="G652">
        <f t="shared" si="10"/>
        <v>0</v>
      </c>
    </row>
    <row r="653" spans="1:7" x14ac:dyDescent="0.25">
      <c r="A653" s="2">
        <v>262420</v>
      </c>
      <c r="B653" s="3" t="s">
        <v>653</v>
      </c>
      <c r="C653" s="1">
        <v>1470</v>
      </c>
      <c r="D653">
        <f>SUMIF('Движение комплектующих'!B$2:B$10000,B653,'Движение комплектующих'!C$2:C$10000)</f>
        <v>0</v>
      </c>
      <c r="E653">
        <f>SUMIF('Движение комплектующих'!B$2:B$10000,Комплектующие!B653,'Движение комплектующих'!D$2:D$10000)</f>
        <v>0</v>
      </c>
      <c r="F653">
        <f>SUMIF(Комплекты!$I$2:$I$2000,Комплектующие!B653,Комплекты!$O$2:$O$2000)</f>
        <v>0</v>
      </c>
      <c r="G653">
        <f t="shared" si="10"/>
        <v>0</v>
      </c>
    </row>
    <row r="654" spans="1:7" x14ac:dyDescent="0.25">
      <c r="A654" s="2">
        <v>262421</v>
      </c>
      <c r="B654" s="3" t="s">
        <v>654</v>
      </c>
      <c r="C654" s="1">
        <v>1180</v>
      </c>
      <c r="D654">
        <f>SUMIF('Движение комплектующих'!B$2:B$10000,B654,'Движение комплектующих'!C$2:C$10000)</f>
        <v>0</v>
      </c>
      <c r="E654">
        <f>SUMIF('Движение комплектующих'!B$2:B$10000,Комплектующие!B654,'Движение комплектующих'!D$2:D$10000)</f>
        <v>0</v>
      </c>
      <c r="F654">
        <f>SUMIF(Комплекты!$I$2:$I$2000,Комплектующие!B654,Комплекты!$O$2:$O$2000)</f>
        <v>0</v>
      </c>
      <c r="G654">
        <f t="shared" si="10"/>
        <v>0</v>
      </c>
    </row>
    <row r="655" spans="1:7" x14ac:dyDescent="0.25">
      <c r="A655" s="2">
        <v>372090</v>
      </c>
      <c r="B655" s="3" t="s">
        <v>655</v>
      </c>
      <c r="C655" s="1">
        <v>3060</v>
      </c>
      <c r="D655">
        <f>SUMIF('Движение комплектующих'!B$2:B$10000,B655,'Движение комплектующих'!C$2:C$10000)</f>
        <v>0</v>
      </c>
      <c r="E655">
        <f>SUMIF('Движение комплектующих'!B$2:B$10000,Комплектующие!B655,'Движение комплектующих'!D$2:D$10000)</f>
        <v>0</v>
      </c>
      <c r="F655">
        <f>SUMIF(Комплекты!$I$2:$I$2000,Комплектующие!B655,Комплекты!$O$2:$O$2000)</f>
        <v>0</v>
      </c>
      <c r="G655">
        <f t="shared" si="10"/>
        <v>0</v>
      </c>
    </row>
    <row r="656" spans="1:7" x14ac:dyDescent="0.25">
      <c r="A656" s="2">
        <v>375935</v>
      </c>
      <c r="B656" s="3" t="s">
        <v>656</v>
      </c>
      <c r="C656" s="1">
        <v>2930</v>
      </c>
      <c r="D656">
        <f>SUMIF('Движение комплектующих'!B$2:B$10000,B656,'Движение комплектующих'!C$2:C$10000)</f>
        <v>0</v>
      </c>
      <c r="E656">
        <f>SUMIF('Движение комплектующих'!B$2:B$10000,Комплектующие!B656,'Движение комплектующих'!D$2:D$10000)</f>
        <v>0</v>
      </c>
      <c r="F656">
        <f>SUMIF(Комплекты!$I$2:$I$2000,Комплектующие!B656,Комплекты!$O$2:$O$2000)</f>
        <v>0</v>
      </c>
      <c r="G656">
        <f t="shared" si="10"/>
        <v>0</v>
      </c>
    </row>
    <row r="657" spans="1:7" x14ac:dyDescent="0.25">
      <c r="A657" s="2">
        <v>374195</v>
      </c>
      <c r="B657" s="3" t="s">
        <v>657</v>
      </c>
      <c r="C657" s="1">
        <v>4590</v>
      </c>
      <c r="D657">
        <f>SUMIF('Движение комплектующих'!B$2:B$10000,B657,'Движение комплектующих'!C$2:C$10000)</f>
        <v>0</v>
      </c>
      <c r="E657">
        <f>SUMIF('Движение комплектующих'!B$2:B$10000,Комплектующие!B657,'Движение комплектующих'!D$2:D$10000)</f>
        <v>0</v>
      </c>
      <c r="F657">
        <f>SUMIF(Комплекты!$I$2:$I$2000,Комплектующие!B657,Комплекты!$O$2:$O$2000)</f>
        <v>0</v>
      </c>
      <c r="G657">
        <f t="shared" si="10"/>
        <v>0</v>
      </c>
    </row>
    <row r="658" spans="1:7" x14ac:dyDescent="0.25">
      <c r="A658" s="2">
        <v>374196</v>
      </c>
      <c r="B658" s="3" t="s">
        <v>658</v>
      </c>
      <c r="C658" s="1">
        <v>4670</v>
      </c>
      <c r="D658">
        <f>SUMIF('Движение комплектующих'!B$2:B$10000,B658,'Движение комплектующих'!C$2:C$10000)</f>
        <v>0</v>
      </c>
      <c r="E658">
        <f>SUMIF('Движение комплектующих'!B$2:B$10000,Комплектующие!B658,'Движение комплектующих'!D$2:D$10000)</f>
        <v>0</v>
      </c>
      <c r="F658">
        <f>SUMIF(Комплекты!$I$2:$I$2000,Комплектующие!B658,Комплекты!$O$2:$O$2000)</f>
        <v>0</v>
      </c>
      <c r="G658">
        <f t="shared" si="10"/>
        <v>0</v>
      </c>
    </row>
    <row r="659" spans="1:7" x14ac:dyDescent="0.25">
      <c r="A659" s="2">
        <v>370894</v>
      </c>
      <c r="B659" s="3" t="s">
        <v>659</v>
      </c>
      <c r="C659" s="1">
        <v>1600</v>
      </c>
      <c r="D659">
        <f>SUMIF('Движение комплектующих'!B$2:B$10000,B659,'Движение комплектующих'!C$2:C$10000)</f>
        <v>0</v>
      </c>
      <c r="E659">
        <f>SUMIF('Движение комплектующих'!B$2:B$10000,Комплектующие!B659,'Движение комплектующих'!D$2:D$10000)</f>
        <v>0</v>
      </c>
      <c r="F659">
        <f>SUMIF(Комплекты!$I$2:$I$2000,Комплектующие!B659,Комплекты!$O$2:$O$2000)</f>
        <v>0</v>
      </c>
      <c r="G659">
        <f t="shared" si="10"/>
        <v>0</v>
      </c>
    </row>
    <row r="660" spans="1:7" x14ac:dyDescent="0.25">
      <c r="A660" s="2">
        <v>374029</v>
      </c>
      <c r="B660" s="3" t="s">
        <v>660</v>
      </c>
      <c r="C660" s="1">
        <v>2050</v>
      </c>
      <c r="D660">
        <f>SUMIF('Движение комплектующих'!B$2:B$10000,B660,'Движение комплектующих'!C$2:C$10000)</f>
        <v>0</v>
      </c>
      <c r="E660">
        <f>SUMIF('Движение комплектующих'!B$2:B$10000,Комплектующие!B660,'Движение комплектующих'!D$2:D$10000)</f>
        <v>0</v>
      </c>
      <c r="F660">
        <f>SUMIF(Комплекты!$I$2:$I$2000,Комплектующие!B660,Комплекты!$O$2:$O$2000)</f>
        <v>0</v>
      </c>
      <c r="G660">
        <f t="shared" si="10"/>
        <v>0</v>
      </c>
    </row>
    <row r="661" spans="1:7" x14ac:dyDescent="0.25">
      <c r="A661" s="2">
        <v>374032</v>
      </c>
      <c r="B661" s="3" t="s">
        <v>661</v>
      </c>
      <c r="C661" s="1">
        <v>2330</v>
      </c>
      <c r="D661">
        <f>SUMIF('Движение комплектующих'!B$2:B$10000,B661,'Движение комплектующих'!C$2:C$10000)</f>
        <v>0</v>
      </c>
      <c r="E661">
        <f>SUMIF('Движение комплектующих'!B$2:B$10000,Комплектующие!B661,'Движение комплектующих'!D$2:D$10000)</f>
        <v>0</v>
      </c>
      <c r="F661">
        <f>SUMIF(Комплекты!$I$2:$I$2000,Комплектующие!B661,Комплекты!$O$2:$O$2000)</f>
        <v>0</v>
      </c>
      <c r="G661">
        <f t="shared" si="10"/>
        <v>0</v>
      </c>
    </row>
    <row r="662" spans="1:7" x14ac:dyDescent="0.25">
      <c r="A662" s="2">
        <v>374033</v>
      </c>
      <c r="B662" s="3" t="s">
        <v>662</v>
      </c>
      <c r="C662" s="1">
        <v>2330</v>
      </c>
      <c r="D662">
        <f>SUMIF('Движение комплектующих'!B$2:B$10000,B662,'Движение комплектующих'!C$2:C$10000)</f>
        <v>0</v>
      </c>
      <c r="E662">
        <f>SUMIF('Движение комплектующих'!B$2:B$10000,Комплектующие!B662,'Движение комплектующих'!D$2:D$10000)</f>
        <v>0</v>
      </c>
      <c r="F662">
        <f>SUMIF(Комплекты!$I$2:$I$2000,Комплектующие!B662,Комплекты!$O$2:$O$2000)</f>
        <v>0</v>
      </c>
      <c r="G662">
        <f t="shared" si="10"/>
        <v>0</v>
      </c>
    </row>
    <row r="663" spans="1:7" x14ac:dyDescent="0.25">
      <c r="A663" s="2">
        <v>374034</v>
      </c>
      <c r="B663" s="3" t="s">
        <v>663</v>
      </c>
      <c r="C663" s="1">
        <v>2660</v>
      </c>
      <c r="D663">
        <f>SUMIF('Движение комплектующих'!B$2:B$10000,B663,'Движение комплектующих'!C$2:C$10000)</f>
        <v>0</v>
      </c>
      <c r="E663">
        <f>SUMIF('Движение комплектующих'!B$2:B$10000,Комплектующие!B663,'Движение комплектующих'!D$2:D$10000)</f>
        <v>0</v>
      </c>
      <c r="F663">
        <f>SUMIF(Комплекты!$I$2:$I$2000,Комплектующие!B663,Комплекты!$O$2:$O$2000)</f>
        <v>0</v>
      </c>
      <c r="G663">
        <f t="shared" si="10"/>
        <v>0</v>
      </c>
    </row>
    <row r="664" spans="1:7" x14ac:dyDescent="0.25">
      <c r="A664" s="2">
        <v>374035</v>
      </c>
      <c r="B664" s="3" t="s">
        <v>664</v>
      </c>
      <c r="C664" s="1">
        <v>2660</v>
      </c>
      <c r="D664">
        <f>SUMIF('Движение комплектующих'!B$2:B$10000,B664,'Движение комплектующих'!C$2:C$10000)</f>
        <v>0</v>
      </c>
      <c r="E664">
        <f>SUMIF('Движение комплектующих'!B$2:B$10000,Комплектующие!B664,'Движение комплектующих'!D$2:D$10000)</f>
        <v>0</v>
      </c>
      <c r="F664">
        <f>SUMIF(Комплекты!$I$2:$I$2000,Комплектующие!B664,Комплекты!$O$2:$O$2000)</f>
        <v>0</v>
      </c>
      <c r="G664">
        <f t="shared" si="10"/>
        <v>0</v>
      </c>
    </row>
    <row r="665" spans="1:7" x14ac:dyDescent="0.25">
      <c r="A665" s="2">
        <v>332087</v>
      </c>
      <c r="B665" s="3" t="s">
        <v>665</v>
      </c>
      <c r="C665" s="1">
        <v>2980</v>
      </c>
      <c r="D665">
        <f>SUMIF('Движение комплектующих'!B$2:B$10000,B665,'Движение комплектующих'!C$2:C$10000)</f>
        <v>0</v>
      </c>
      <c r="E665">
        <f>SUMIF('Движение комплектующих'!B$2:B$10000,Комплектующие!B665,'Движение комплектующих'!D$2:D$10000)</f>
        <v>0</v>
      </c>
      <c r="F665">
        <f>SUMIF(Комплекты!$I$2:$I$2000,Комплектующие!B665,Комплекты!$O$2:$O$2000)</f>
        <v>0</v>
      </c>
      <c r="G665">
        <f t="shared" si="10"/>
        <v>0</v>
      </c>
    </row>
    <row r="666" spans="1:7" x14ac:dyDescent="0.25">
      <c r="A666" s="2">
        <v>374030</v>
      </c>
      <c r="B666" s="3" t="s">
        <v>666</v>
      </c>
      <c r="C666" s="1">
        <v>2370</v>
      </c>
      <c r="D666">
        <f>SUMIF('Движение комплектующих'!B$2:B$10000,B666,'Движение комплектующих'!C$2:C$10000)</f>
        <v>0</v>
      </c>
      <c r="E666">
        <f>SUMIF('Движение комплектующих'!B$2:B$10000,Комплектующие!B666,'Движение комплектующих'!D$2:D$10000)</f>
        <v>0</v>
      </c>
      <c r="F666">
        <f>SUMIF(Комплекты!$I$2:$I$2000,Комплектующие!B666,Комплекты!$O$2:$O$2000)</f>
        <v>0</v>
      </c>
      <c r="G666">
        <f t="shared" si="10"/>
        <v>0</v>
      </c>
    </row>
    <row r="667" spans="1:7" x14ac:dyDescent="0.25">
      <c r="A667" s="2">
        <v>374031</v>
      </c>
      <c r="B667" s="3" t="s">
        <v>667</v>
      </c>
      <c r="C667" s="1">
        <v>2370</v>
      </c>
      <c r="D667">
        <f>SUMIF('Движение комплектующих'!B$2:B$10000,B667,'Движение комплектующих'!C$2:C$10000)</f>
        <v>0</v>
      </c>
      <c r="E667">
        <f>SUMIF('Движение комплектующих'!B$2:B$10000,Комплектующие!B667,'Движение комплектующих'!D$2:D$10000)</f>
        <v>0</v>
      </c>
      <c r="F667">
        <f>SUMIF(Комплекты!$I$2:$I$2000,Комплектующие!B667,Комплекты!$O$2:$O$2000)</f>
        <v>0</v>
      </c>
      <c r="G667">
        <f t="shared" si="10"/>
        <v>0</v>
      </c>
    </row>
    <row r="668" spans="1:7" x14ac:dyDescent="0.25">
      <c r="A668" s="2">
        <v>317213</v>
      </c>
      <c r="B668" s="3" t="s">
        <v>668</v>
      </c>
      <c r="C668" s="1">
        <v>3700</v>
      </c>
      <c r="D668">
        <f>SUMIF('Движение комплектующих'!B$2:B$10000,B668,'Движение комплектующих'!C$2:C$10000)</f>
        <v>0</v>
      </c>
      <c r="E668">
        <f>SUMIF('Движение комплектующих'!B$2:B$10000,Комплектующие!B668,'Движение комплектующих'!D$2:D$10000)</f>
        <v>0</v>
      </c>
      <c r="F668">
        <f>SUMIF(Комплекты!$I$2:$I$2000,Комплектующие!B668,Комплекты!$O$2:$O$2000)</f>
        <v>0</v>
      </c>
      <c r="G668">
        <f t="shared" si="10"/>
        <v>0</v>
      </c>
    </row>
    <row r="669" spans="1:7" x14ac:dyDescent="0.25">
      <c r="A669" s="2">
        <v>369971</v>
      </c>
      <c r="B669" s="3" t="s">
        <v>669</v>
      </c>
      <c r="C669" s="1">
        <v>4830</v>
      </c>
      <c r="D669">
        <f>SUMIF('Движение комплектующих'!B$2:B$10000,B669,'Движение комплектующих'!C$2:C$10000)</f>
        <v>0</v>
      </c>
      <c r="E669">
        <f>SUMIF('Движение комплектующих'!B$2:B$10000,Комплектующие!B669,'Движение комплектующих'!D$2:D$10000)</f>
        <v>0</v>
      </c>
      <c r="F669">
        <f>SUMIF(Комплекты!$I$2:$I$2000,Комплектующие!B669,Комплекты!$O$2:$O$2000)</f>
        <v>0</v>
      </c>
      <c r="G669">
        <f t="shared" si="10"/>
        <v>0</v>
      </c>
    </row>
    <row r="670" spans="1:7" x14ac:dyDescent="0.25">
      <c r="A670" s="2">
        <v>369972</v>
      </c>
      <c r="B670" s="3" t="s">
        <v>670</v>
      </c>
      <c r="C670" s="1">
        <v>4710</v>
      </c>
      <c r="D670">
        <f>SUMIF('Движение комплектующих'!B$2:B$10000,B670,'Движение комплектующих'!C$2:C$10000)</f>
        <v>0</v>
      </c>
      <c r="E670">
        <f>SUMIF('Движение комплектующих'!B$2:B$10000,Комплектующие!B670,'Движение комплектующих'!D$2:D$10000)</f>
        <v>0</v>
      </c>
      <c r="F670">
        <f>SUMIF(Комплекты!$I$2:$I$2000,Комплектующие!B670,Комплекты!$O$2:$O$2000)</f>
        <v>0</v>
      </c>
      <c r="G670">
        <f t="shared" si="10"/>
        <v>0</v>
      </c>
    </row>
    <row r="671" spans="1:7" x14ac:dyDescent="0.25">
      <c r="A671" s="2">
        <v>362357</v>
      </c>
      <c r="B671" s="3" t="s">
        <v>671</v>
      </c>
      <c r="C671" s="1">
        <v>3080</v>
      </c>
      <c r="D671">
        <f>SUMIF('Движение комплектующих'!B$2:B$10000,B671,'Движение комплектующих'!C$2:C$10000)</f>
        <v>0</v>
      </c>
      <c r="E671">
        <f>SUMIF('Движение комплектующих'!B$2:B$10000,Комплектующие!B671,'Движение комплектующих'!D$2:D$10000)</f>
        <v>0</v>
      </c>
      <c r="F671">
        <f>SUMIF(Комплекты!$I$2:$I$2000,Комплектующие!B671,Комплекты!$O$2:$O$2000)</f>
        <v>0</v>
      </c>
      <c r="G671">
        <f t="shared" si="10"/>
        <v>0</v>
      </c>
    </row>
    <row r="672" spans="1:7" x14ac:dyDescent="0.25">
      <c r="A672" s="2">
        <v>375936</v>
      </c>
      <c r="B672" s="3" t="s">
        <v>672</v>
      </c>
      <c r="C672" s="1">
        <v>3060</v>
      </c>
      <c r="D672">
        <f>SUMIF('Движение комплектующих'!B$2:B$10000,B672,'Движение комплектующих'!C$2:C$10000)</f>
        <v>0</v>
      </c>
      <c r="E672">
        <f>SUMIF('Движение комплектующих'!B$2:B$10000,Комплектующие!B672,'Движение комплектующих'!D$2:D$10000)</f>
        <v>0</v>
      </c>
      <c r="F672">
        <f>SUMIF(Комплекты!$I$2:$I$2000,Комплектующие!B672,Комплекты!$O$2:$O$2000)</f>
        <v>0</v>
      </c>
      <c r="G672">
        <f t="shared" si="10"/>
        <v>0</v>
      </c>
    </row>
    <row r="673" spans="1:7" x14ac:dyDescent="0.25">
      <c r="A673" s="2">
        <v>375937</v>
      </c>
      <c r="B673" s="3" t="s">
        <v>673</v>
      </c>
      <c r="C673" s="1">
        <v>3990</v>
      </c>
      <c r="D673">
        <f>SUMIF('Движение комплектующих'!B$2:B$10000,B673,'Движение комплектующих'!C$2:C$10000)</f>
        <v>0</v>
      </c>
      <c r="E673">
        <f>SUMIF('Движение комплектующих'!B$2:B$10000,Комплектующие!B673,'Движение комплектующих'!D$2:D$10000)</f>
        <v>0</v>
      </c>
      <c r="F673">
        <f>SUMIF(Комплекты!$I$2:$I$2000,Комплектующие!B673,Комплекты!$O$2:$O$2000)</f>
        <v>0</v>
      </c>
      <c r="G673">
        <f t="shared" si="10"/>
        <v>0</v>
      </c>
    </row>
    <row r="674" spans="1:7" x14ac:dyDescent="0.25">
      <c r="A674" s="2">
        <v>369696</v>
      </c>
      <c r="B674" s="3" t="s">
        <v>674</v>
      </c>
      <c r="C674" s="1">
        <v>3120</v>
      </c>
      <c r="D674">
        <f>SUMIF('Движение комплектующих'!B$2:B$10000,B674,'Движение комплектующих'!C$2:C$10000)</f>
        <v>0</v>
      </c>
      <c r="E674">
        <f>SUMIF('Движение комплектующих'!B$2:B$10000,Комплектующие!B674,'Движение комплектующих'!D$2:D$10000)</f>
        <v>0</v>
      </c>
      <c r="F674">
        <f>SUMIF(Комплекты!$I$2:$I$2000,Комплектующие!B674,Комплекты!$O$2:$O$2000)</f>
        <v>0</v>
      </c>
      <c r="G674">
        <f t="shared" si="10"/>
        <v>0</v>
      </c>
    </row>
    <row r="675" spans="1:7" x14ac:dyDescent="0.25">
      <c r="A675" s="2">
        <v>369697</v>
      </c>
      <c r="B675" s="3" t="s">
        <v>675</v>
      </c>
      <c r="C675" s="1">
        <v>3110</v>
      </c>
      <c r="D675">
        <f>SUMIF('Движение комплектующих'!B$2:B$10000,B675,'Движение комплектующих'!C$2:C$10000)</f>
        <v>0</v>
      </c>
      <c r="E675">
        <f>SUMIF('Движение комплектующих'!B$2:B$10000,Комплектующие!B675,'Движение комплектующих'!D$2:D$10000)</f>
        <v>0</v>
      </c>
      <c r="F675">
        <f>SUMIF(Комплекты!$I$2:$I$2000,Комплектующие!B675,Комплекты!$O$2:$O$2000)</f>
        <v>0</v>
      </c>
      <c r="G675">
        <f t="shared" si="10"/>
        <v>0</v>
      </c>
    </row>
    <row r="676" spans="1:7" x14ac:dyDescent="0.25">
      <c r="A676" s="2">
        <v>337781</v>
      </c>
      <c r="B676" s="3" t="s">
        <v>676</v>
      </c>
      <c r="C676" s="1">
        <v>3190</v>
      </c>
      <c r="D676">
        <f>SUMIF('Движение комплектующих'!B$2:B$10000,B676,'Движение комплектующих'!C$2:C$10000)</f>
        <v>0</v>
      </c>
      <c r="E676">
        <f>SUMIF('Движение комплектующих'!B$2:B$10000,Комплектующие!B676,'Движение комплектующих'!D$2:D$10000)</f>
        <v>0</v>
      </c>
      <c r="F676">
        <f>SUMIF(Комплекты!$I$2:$I$2000,Комплектующие!B676,Комплекты!$O$2:$O$2000)</f>
        <v>0</v>
      </c>
      <c r="G676">
        <f t="shared" si="10"/>
        <v>0</v>
      </c>
    </row>
    <row r="677" spans="1:7" x14ac:dyDescent="0.25">
      <c r="A677" s="2">
        <v>362546</v>
      </c>
      <c r="B677" s="3" t="s">
        <v>677</v>
      </c>
      <c r="C677" s="1">
        <v>1990</v>
      </c>
      <c r="D677">
        <f>SUMIF('Движение комплектующих'!B$2:B$10000,B677,'Движение комплектующих'!C$2:C$10000)</f>
        <v>0</v>
      </c>
      <c r="E677">
        <f>SUMIF('Движение комплектующих'!B$2:B$10000,Комплектующие!B677,'Движение комплектующих'!D$2:D$10000)</f>
        <v>0</v>
      </c>
      <c r="F677">
        <f>SUMIF(Комплекты!$I$2:$I$2000,Комплектующие!B677,Комплекты!$O$2:$O$2000)</f>
        <v>0</v>
      </c>
      <c r="G677">
        <f t="shared" si="10"/>
        <v>0</v>
      </c>
    </row>
    <row r="678" spans="1:7" x14ac:dyDescent="0.25">
      <c r="A678" s="2">
        <v>230208</v>
      </c>
      <c r="B678" s="3" t="s">
        <v>678</v>
      </c>
      <c r="C678" s="1">
        <v>33280</v>
      </c>
      <c r="D678">
        <f>SUMIF('Движение комплектующих'!B$2:B$10000,B678,'Движение комплектующих'!C$2:C$10000)</f>
        <v>0</v>
      </c>
      <c r="E678">
        <f>SUMIF('Движение комплектующих'!B$2:B$10000,Комплектующие!B678,'Движение комплектующих'!D$2:D$10000)</f>
        <v>0</v>
      </c>
      <c r="F678">
        <f>SUMIF(Комплекты!$I$2:$I$2000,Комплектующие!B678,Комплекты!$O$2:$O$2000)</f>
        <v>0</v>
      </c>
      <c r="G678">
        <f t="shared" si="10"/>
        <v>0</v>
      </c>
    </row>
    <row r="679" spans="1:7" x14ac:dyDescent="0.25">
      <c r="A679" s="2">
        <v>216653</v>
      </c>
      <c r="B679" s="3" t="s">
        <v>679</v>
      </c>
      <c r="C679" s="1">
        <v>18190</v>
      </c>
      <c r="D679">
        <f>SUMIF('Движение комплектующих'!B$2:B$10000,B679,'Движение комплектующих'!C$2:C$10000)</f>
        <v>0</v>
      </c>
      <c r="E679">
        <f>SUMIF('Движение комплектующих'!B$2:B$10000,Комплектующие!B679,'Движение комплектующих'!D$2:D$10000)</f>
        <v>0</v>
      </c>
      <c r="F679">
        <f>SUMIF(Комплекты!$I$2:$I$2000,Комплектующие!B679,Комплекты!$O$2:$O$2000)</f>
        <v>0</v>
      </c>
      <c r="G679">
        <f t="shared" si="10"/>
        <v>0</v>
      </c>
    </row>
    <row r="680" spans="1:7" x14ac:dyDescent="0.25">
      <c r="A680" s="2">
        <v>187112</v>
      </c>
      <c r="B680" s="3" t="s">
        <v>680</v>
      </c>
      <c r="C680" s="1">
        <v>15350</v>
      </c>
      <c r="D680">
        <f>SUMIF('Движение комплектующих'!B$2:B$10000,B680,'Движение комплектующих'!C$2:C$10000)</f>
        <v>0</v>
      </c>
      <c r="E680">
        <f>SUMIF('Движение комплектующих'!B$2:B$10000,Комплектующие!B680,'Движение комплектующих'!D$2:D$10000)</f>
        <v>0</v>
      </c>
      <c r="F680">
        <f>SUMIF(Комплекты!$I$2:$I$2000,Комплектующие!B680,Комплекты!$O$2:$O$2000)</f>
        <v>0</v>
      </c>
      <c r="G680">
        <f t="shared" si="10"/>
        <v>0</v>
      </c>
    </row>
    <row r="681" spans="1:7" x14ac:dyDescent="0.25">
      <c r="A681" s="2">
        <v>87221</v>
      </c>
      <c r="B681" s="3" t="s">
        <v>681</v>
      </c>
      <c r="C681" s="1">
        <v>14190</v>
      </c>
      <c r="D681">
        <f>SUMIF('Движение комплектующих'!B$2:B$10000,B681,'Движение комплектующих'!C$2:C$10000)</f>
        <v>0</v>
      </c>
      <c r="E681">
        <f>SUMIF('Движение комплектующих'!B$2:B$10000,Комплектующие!B681,'Движение комплектующих'!D$2:D$10000)</f>
        <v>0</v>
      </c>
      <c r="F681">
        <f>SUMIF(Комплекты!$I$2:$I$2000,Комплектующие!B681,Комплекты!$O$2:$O$2000)</f>
        <v>0</v>
      </c>
      <c r="G681">
        <f t="shared" si="10"/>
        <v>0</v>
      </c>
    </row>
    <row r="682" spans="1:7" x14ac:dyDescent="0.25">
      <c r="A682" s="2">
        <v>339634</v>
      </c>
      <c r="B682" s="3" t="s">
        <v>682</v>
      </c>
      <c r="C682" s="1">
        <v>23190</v>
      </c>
      <c r="D682">
        <f>SUMIF('Движение комплектующих'!B$2:B$10000,B682,'Движение комплектующих'!C$2:C$10000)</f>
        <v>0</v>
      </c>
      <c r="E682">
        <f>SUMIF('Движение комплектующих'!B$2:B$10000,Комплектующие!B682,'Движение комплектующих'!D$2:D$10000)</f>
        <v>0</v>
      </c>
      <c r="F682">
        <f>SUMIF(Комплекты!$I$2:$I$2000,Комплектующие!B682,Комплекты!$O$2:$O$2000)</f>
        <v>0</v>
      </c>
      <c r="G682">
        <f t="shared" si="10"/>
        <v>0</v>
      </c>
    </row>
    <row r="683" spans="1:7" x14ac:dyDescent="0.25">
      <c r="A683" s="2">
        <v>271208</v>
      </c>
      <c r="B683" s="3" t="s">
        <v>683</v>
      </c>
      <c r="C683" s="1">
        <v>18370</v>
      </c>
      <c r="D683">
        <f>SUMIF('Движение комплектующих'!B$2:B$10000,B683,'Движение комплектующих'!C$2:C$10000)</f>
        <v>0</v>
      </c>
      <c r="E683">
        <f>SUMIF('Движение комплектующих'!B$2:B$10000,Комплектующие!B683,'Движение комплектующих'!D$2:D$10000)</f>
        <v>0</v>
      </c>
      <c r="F683">
        <f>SUMIF(Комплекты!$I$2:$I$2000,Комплектующие!B683,Комплекты!$O$2:$O$2000)</f>
        <v>0</v>
      </c>
      <c r="G683">
        <f t="shared" si="10"/>
        <v>0</v>
      </c>
    </row>
    <row r="684" spans="1:7" x14ac:dyDescent="0.25">
      <c r="A684" s="2">
        <v>296557</v>
      </c>
      <c r="B684" s="3" t="s">
        <v>684</v>
      </c>
      <c r="C684" s="1">
        <v>26280</v>
      </c>
      <c r="D684">
        <f>SUMIF('Движение комплектующих'!B$2:B$10000,B684,'Движение комплектующих'!C$2:C$10000)</f>
        <v>0</v>
      </c>
      <c r="E684">
        <f>SUMIF('Движение комплектующих'!B$2:B$10000,Комплектующие!B684,'Движение комплектующих'!D$2:D$10000)</f>
        <v>0</v>
      </c>
      <c r="F684">
        <f>SUMIF(Комплекты!$I$2:$I$2000,Комплектующие!B684,Комплекты!$O$2:$O$2000)</f>
        <v>0</v>
      </c>
      <c r="G684">
        <f t="shared" si="10"/>
        <v>0</v>
      </c>
    </row>
    <row r="685" spans="1:7" x14ac:dyDescent="0.25">
      <c r="A685" s="2">
        <v>296556</v>
      </c>
      <c r="B685" s="3" t="s">
        <v>685</v>
      </c>
      <c r="C685" s="1">
        <v>22410</v>
      </c>
      <c r="D685">
        <f>SUMIF('Движение комплектующих'!B$2:B$10000,B685,'Движение комплектующих'!C$2:C$10000)</f>
        <v>0</v>
      </c>
      <c r="E685">
        <f>SUMIF('Движение комплектующих'!B$2:B$10000,Комплектующие!B685,'Движение комплектующих'!D$2:D$10000)</f>
        <v>0</v>
      </c>
      <c r="F685">
        <f>SUMIF(Комплекты!$I$2:$I$2000,Комплектующие!B685,Комплекты!$O$2:$O$2000)</f>
        <v>0</v>
      </c>
      <c r="G685">
        <f t="shared" si="10"/>
        <v>0</v>
      </c>
    </row>
    <row r="686" spans="1:7" x14ac:dyDescent="0.25">
      <c r="A686" s="2">
        <v>329108</v>
      </c>
      <c r="B686" s="3" t="s">
        <v>686</v>
      </c>
      <c r="C686" s="1">
        <v>28420</v>
      </c>
      <c r="D686">
        <f>SUMIF('Движение комплектующих'!B$2:B$10000,B686,'Движение комплектующих'!C$2:C$10000)</f>
        <v>0</v>
      </c>
      <c r="E686">
        <f>SUMIF('Движение комплектующих'!B$2:B$10000,Комплектующие!B686,'Движение комплектующих'!D$2:D$10000)</f>
        <v>0</v>
      </c>
      <c r="F686">
        <f>SUMIF(Комплекты!$I$2:$I$2000,Комплектующие!B686,Комплекты!$O$2:$O$2000)</f>
        <v>0</v>
      </c>
      <c r="G686">
        <f t="shared" si="10"/>
        <v>0</v>
      </c>
    </row>
    <row r="687" spans="1:7" x14ac:dyDescent="0.25">
      <c r="A687" s="2">
        <v>187058</v>
      </c>
      <c r="B687" s="3" t="s">
        <v>687</v>
      </c>
      <c r="C687" s="1">
        <v>13000</v>
      </c>
      <c r="D687">
        <f>SUMIF('Движение комплектующих'!B$2:B$10000,B687,'Движение комплектующих'!C$2:C$10000)</f>
        <v>0</v>
      </c>
      <c r="E687">
        <f>SUMIF('Движение комплектующих'!B$2:B$10000,Комплектующие!B687,'Движение комплектующих'!D$2:D$10000)</f>
        <v>0</v>
      </c>
      <c r="F687">
        <f>SUMIF(Комплекты!$I$2:$I$2000,Комплектующие!B687,Комплекты!$O$2:$O$2000)</f>
        <v>0</v>
      </c>
      <c r="G687">
        <f t="shared" si="10"/>
        <v>0</v>
      </c>
    </row>
    <row r="688" spans="1:7" x14ac:dyDescent="0.25">
      <c r="A688" s="2">
        <v>243852</v>
      </c>
      <c r="B688" s="3" t="s">
        <v>688</v>
      </c>
      <c r="C688" s="1">
        <v>7100</v>
      </c>
      <c r="D688">
        <f>SUMIF('Движение комплектующих'!B$2:B$10000,B688,'Движение комплектующих'!C$2:C$10000)</f>
        <v>0</v>
      </c>
      <c r="E688">
        <f>SUMIF('Движение комплектующих'!B$2:B$10000,Комплектующие!B688,'Движение комплектующих'!D$2:D$10000)</f>
        <v>0</v>
      </c>
      <c r="F688">
        <f>SUMIF(Комплекты!$I$2:$I$2000,Комплектующие!B688,Комплекты!$O$2:$O$2000)</f>
        <v>0</v>
      </c>
      <c r="G688">
        <f t="shared" si="10"/>
        <v>0</v>
      </c>
    </row>
    <row r="689" spans="1:7" x14ac:dyDescent="0.25">
      <c r="A689" s="2">
        <v>187095</v>
      </c>
      <c r="B689" s="3" t="s">
        <v>689</v>
      </c>
      <c r="C689" s="1">
        <v>26280</v>
      </c>
      <c r="D689">
        <f>SUMIF('Движение комплектующих'!B$2:B$10000,B689,'Движение комплектующих'!C$2:C$10000)</f>
        <v>0</v>
      </c>
      <c r="E689">
        <f>SUMIF('Движение комплектующих'!B$2:B$10000,Комплектующие!B689,'Движение комплектующих'!D$2:D$10000)</f>
        <v>0</v>
      </c>
      <c r="F689">
        <f>SUMIF(Комплекты!$I$2:$I$2000,Комплектующие!B689,Комплекты!$O$2:$O$2000)</f>
        <v>0</v>
      </c>
      <c r="G689">
        <f t="shared" si="10"/>
        <v>0</v>
      </c>
    </row>
    <row r="690" spans="1:7" x14ac:dyDescent="0.25">
      <c r="A690" s="2">
        <v>211622</v>
      </c>
      <c r="B690" s="3" t="s">
        <v>690</v>
      </c>
      <c r="C690" s="1">
        <v>26350</v>
      </c>
      <c r="D690">
        <f>SUMIF('Движение комплектующих'!B$2:B$10000,B690,'Движение комплектующих'!C$2:C$10000)</f>
        <v>0</v>
      </c>
      <c r="E690">
        <f>SUMIF('Движение комплектующих'!B$2:B$10000,Комплектующие!B690,'Движение комплектующих'!D$2:D$10000)</f>
        <v>0</v>
      </c>
      <c r="F690">
        <f>SUMIF(Комплекты!$I$2:$I$2000,Комплектующие!B690,Комплекты!$O$2:$O$2000)</f>
        <v>0</v>
      </c>
      <c r="G690">
        <f t="shared" si="10"/>
        <v>0</v>
      </c>
    </row>
    <row r="691" spans="1:7" x14ac:dyDescent="0.25">
      <c r="A691" s="2">
        <v>245326</v>
      </c>
      <c r="B691" s="3" t="s">
        <v>691</v>
      </c>
      <c r="C691" s="1">
        <v>10670</v>
      </c>
      <c r="D691">
        <f>SUMIF('Движение комплектующих'!B$2:B$10000,B691,'Движение комплектующих'!C$2:C$10000)</f>
        <v>0</v>
      </c>
      <c r="E691">
        <f>SUMIF('Движение комплектующих'!B$2:B$10000,Комплектующие!B691,'Движение комплектующих'!D$2:D$10000)</f>
        <v>0</v>
      </c>
      <c r="F691">
        <f>SUMIF(Комплекты!$I$2:$I$2000,Комплектующие!B691,Комплекты!$O$2:$O$2000)</f>
        <v>0</v>
      </c>
      <c r="G691">
        <f t="shared" si="10"/>
        <v>0</v>
      </c>
    </row>
    <row r="692" spans="1:7" x14ac:dyDescent="0.25">
      <c r="A692" s="2">
        <v>353525</v>
      </c>
      <c r="B692" s="3" t="s">
        <v>692</v>
      </c>
      <c r="C692" s="1">
        <v>25040</v>
      </c>
      <c r="D692">
        <f>SUMIF('Движение комплектующих'!B$2:B$10000,B692,'Движение комплектующих'!C$2:C$10000)</f>
        <v>0</v>
      </c>
      <c r="E692">
        <f>SUMIF('Движение комплектующих'!B$2:B$10000,Комплектующие!B692,'Движение комплектующих'!D$2:D$10000)</f>
        <v>0</v>
      </c>
      <c r="F692">
        <f>SUMIF(Комплекты!$I$2:$I$2000,Комплектующие!B692,Комплекты!$O$2:$O$2000)</f>
        <v>0</v>
      </c>
      <c r="G692">
        <f t="shared" si="10"/>
        <v>0</v>
      </c>
    </row>
    <row r="693" spans="1:7" x14ac:dyDescent="0.25">
      <c r="A693" s="2">
        <v>188125</v>
      </c>
      <c r="B693" s="3" t="s">
        <v>693</v>
      </c>
      <c r="C693" s="1">
        <v>30150</v>
      </c>
      <c r="D693">
        <f>SUMIF('Движение комплектующих'!B$2:B$10000,B693,'Движение комплектующих'!C$2:C$10000)</f>
        <v>0</v>
      </c>
      <c r="E693">
        <f>SUMIF('Движение комплектующих'!B$2:B$10000,Комплектующие!B693,'Движение комплектующих'!D$2:D$10000)</f>
        <v>0</v>
      </c>
      <c r="F693">
        <f>SUMIF(Комплекты!$I$2:$I$2000,Комплектующие!B693,Комплекты!$O$2:$O$2000)</f>
        <v>0</v>
      </c>
      <c r="G693">
        <f t="shared" si="10"/>
        <v>0</v>
      </c>
    </row>
    <row r="694" spans="1:7" x14ac:dyDescent="0.25">
      <c r="A694" s="2">
        <v>195070</v>
      </c>
      <c r="B694" s="3" t="s">
        <v>694</v>
      </c>
      <c r="C694" s="1">
        <v>21060</v>
      </c>
      <c r="D694">
        <f>SUMIF('Движение комплектующих'!B$2:B$10000,B694,'Движение комплектующих'!C$2:C$10000)</f>
        <v>0</v>
      </c>
      <c r="E694">
        <f>SUMIF('Движение комплектующих'!B$2:B$10000,Комплектующие!B694,'Движение комплектующих'!D$2:D$10000)</f>
        <v>0</v>
      </c>
      <c r="F694">
        <f>SUMIF(Комплекты!$I$2:$I$2000,Комплектующие!B694,Комплекты!$O$2:$O$2000)</f>
        <v>0</v>
      </c>
      <c r="G694">
        <f t="shared" si="10"/>
        <v>0</v>
      </c>
    </row>
    <row r="695" spans="1:7" x14ac:dyDescent="0.25">
      <c r="A695" s="2">
        <v>195069</v>
      </c>
      <c r="B695" s="3" t="s">
        <v>695</v>
      </c>
      <c r="C695" s="1">
        <v>20170</v>
      </c>
      <c r="D695">
        <f>SUMIF('Движение комплектующих'!B$2:B$10000,B695,'Движение комплектующих'!C$2:C$10000)</f>
        <v>0</v>
      </c>
      <c r="E695">
        <f>SUMIF('Движение комплектующих'!B$2:B$10000,Комплектующие!B695,'Движение комплектующих'!D$2:D$10000)</f>
        <v>0</v>
      </c>
      <c r="F695">
        <f>SUMIF(Комплекты!$I$2:$I$2000,Комплектующие!B695,Комплекты!$O$2:$O$2000)</f>
        <v>0</v>
      </c>
      <c r="G695">
        <f t="shared" si="10"/>
        <v>0</v>
      </c>
    </row>
    <row r="696" spans="1:7" x14ac:dyDescent="0.25">
      <c r="A696" s="2">
        <v>211470</v>
      </c>
      <c r="B696" s="3" t="s">
        <v>696</v>
      </c>
      <c r="C696" s="1">
        <v>25470</v>
      </c>
      <c r="D696">
        <f>SUMIF('Движение комплектующих'!B$2:B$10000,B696,'Движение комплектующих'!C$2:C$10000)</f>
        <v>0</v>
      </c>
      <c r="E696">
        <f>SUMIF('Движение комплектующих'!B$2:B$10000,Комплектующие!B696,'Движение комплектующих'!D$2:D$10000)</f>
        <v>0</v>
      </c>
      <c r="F696">
        <f>SUMIF(Комплекты!$I$2:$I$2000,Комплектующие!B696,Комплекты!$O$2:$O$2000)</f>
        <v>0</v>
      </c>
      <c r="G696">
        <f t="shared" si="10"/>
        <v>0</v>
      </c>
    </row>
    <row r="697" spans="1:7" x14ac:dyDescent="0.25">
      <c r="A697" s="2">
        <v>187067</v>
      </c>
      <c r="B697" s="3" t="s">
        <v>697</v>
      </c>
      <c r="C697" s="1">
        <v>11920</v>
      </c>
      <c r="D697">
        <f>SUMIF('Движение комплектующих'!B$2:B$10000,B697,'Движение комплектующих'!C$2:C$10000)</f>
        <v>0</v>
      </c>
      <c r="E697">
        <f>SUMIF('Движение комплектующих'!B$2:B$10000,Комплектующие!B697,'Движение комплектующих'!D$2:D$10000)</f>
        <v>0</v>
      </c>
      <c r="F697">
        <f>SUMIF(Комплекты!$I$2:$I$2000,Комплектующие!B697,Комплекты!$O$2:$O$2000)</f>
        <v>0</v>
      </c>
      <c r="G697">
        <f t="shared" si="10"/>
        <v>0</v>
      </c>
    </row>
    <row r="698" spans="1:7" x14ac:dyDescent="0.25">
      <c r="A698" s="2">
        <v>187115</v>
      </c>
      <c r="B698" s="3" t="s">
        <v>698</v>
      </c>
      <c r="C698" s="1">
        <v>22150</v>
      </c>
      <c r="D698">
        <f>SUMIF('Движение комплектующих'!B$2:B$10000,B698,'Движение комплектующих'!C$2:C$10000)</f>
        <v>0</v>
      </c>
      <c r="E698">
        <f>SUMIF('Движение комплектующих'!B$2:B$10000,Комплектующие!B698,'Движение комплектующих'!D$2:D$10000)</f>
        <v>0</v>
      </c>
      <c r="F698">
        <f>SUMIF(Комплекты!$I$2:$I$2000,Комплектующие!B698,Комплекты!$O$2:$O$2000)</f>
        <v>0</v>
      </c>
      <c r="G698">
        <f t="shared" si="10"/>
        <v>0</v>
      </c>
    </row>
    <row r="699" spans="1:7" x14ac:dyDescent="0.25">
      <c r="A699" s="2">
        <v>260146</v>
      </c>
      <c r="B699" s="3" t="s">
        <v>699</v>
      </c>
      <c r="C699" s="1">
        <v>20290</v>
      </c>
      <c r="D699">
        <f>SUMIF('Движение комплектующих'!B$2:B$10000,B699,'Движение комплектующих'!C$2:C$10000)</f>
        <v>0</v>
      </c>
      <c r="E699">
        <f>SUMIF('Движение комплектующих'!B$2:B$10000,Комплектующие!B699,'Движение комплектующих'!D$2:D$10000)</f>
        <v>0</v>
      </c>
      <c r="F699">
        <f>SUMIF(Комплекты!$I$2:$I$2000,Комплектующие!B699,Комплекты!$O$2:$O$2000)</f>
        <v>0</v>
      </c>
      <c r="G699">
        <f t="shared" si="10"/>
        <v>0</v>
      </c>
    </row>
    <row r="700" spans="1:7" x14ac:dyDescent="0.25">
      <c r="A700" s="2">
        <v>252292</v>
      </c>
      <c r="B700" s="3" t="s">
        <v>700</v>
      </c>
      <c r="C700" s="1">
        <v>19170</v>
      </c>
      <c r="D700">
        <f>SUMIF('Движение комплектующих'!B$2:B$10000,B700,'Движение комплектующих'!C$2:C$10000)</f>
        <v>0</v>
      </c>
      <c r="E700">
        <f>SUMIF('Движение комплектующих'!B$2:B$10000,Комплектующие!B700,'Движение комплектующих'!D$2:D$10000)</f>
        <v>0</v>
      </c>
      <c r="F700">
        <f>SUMIF(Комплекты!$I$2:$I$2000,Комплектующие!B700,Комплекты!$O$2:$O$2000)</f>
        <v>0</v>
      </c>
      <c r="G700">
        <f t="shared" si="10"/>
        <v>0</v>
      </c>
    </row>
    <row r="701" spans="1:7" x14ac:dyDescent="0.25">
      <c r="A701" s="2">
        <v>187068</v>
      </c>
      <c r="B701" s="3" t="s">
        <v>701</v>
      </c>
      <c r="C701" s="1">
        <v>17950</v>
      </c>
      <c r="D701">
        <f>SUMIF('Движение комплектующих'!B$2:B$10000,B701,'Движение комплектующих'!C$2:C$10000)</f>
        <v>0</v>
      </c>
      <c r="E701">
        <f>SUMIF('Движение комплектующих'!B$2:B$10000,Комплектующие!B701,'Движение комплектующих'!D$2:D$10000)</f>
        <v>0</v>
      </c>
      <c r="F701">
        <f>SUMIF(Комплекты!$I$2:$I$2000,Комплектующие!B701,Комплекты!$O$2:$O$2000)</f>
        <v>0</v>
      </c>
      <c r="G701">
        <f t="shared" si="10"/>
        <v>0</v>
      </c>
    </row>
    <row r="702" spans="1:7" x14ac:dyDescent="0.25">
      <c r="A702" s="2">
        <v>367048</v>
      </c>
      <c r="B702" s="3" t="s">
        <v>702</v>
      </c>
      <c r="C702" s="1">
        <v>23050</v>
      </c>
      <c r="D702">
        <f>SUMIF('Движение комплектующих'!B$2:B$10000,B702,'Движение комплектующих'!C$2:C$10000)</f>
        <v>0</v>
      </c>
      <c r="E702">
        <f>SUMIF('Движение комплектующих'!B$2:B$10000,Комплектующие!B702,'Движение комплектующих'!D$2:D$10000)</f>
        <v>0</v>
      </c>
      <c r="F702">
        <f>SUMIF(Комплекты!$I$2:$I$2000,Комплектующие!B702,Комплекты!$O$2:$O$2000)</f>
        <v>0</v>
      </c>
      <c r="G702">
        <f t="shared" si="10"/>
        <v>0</v>
      </c>
    </row>
    <row r="703" spans="1:7" x14ac:dyDescent="0.25">
      <c r="A703" s="2">
        <v>187071</v>
      </c>
      <c r="B703" s="3" t="s">
        <v>703</v>
      </c>
      <c r="C703" s="1">
        <v>15200</v>
      </c>
      <c r="D703">
        <f>SUMIF('Движение комплектующих'!B$2:B$10000,B703,'Движение комплектующих'!C$2:C$10000)</f>
        <v>0</v>
      </c>
      <c r="E703">
        <f>SUMIF('Движение комплектующих'!B$2:B$10000,Комплектующие!B703,'Движение комплектующих'!D$2:D$10000)</f>
        <v>0</v>
      </c>
      <c r="F703">
        <f>SUMIF(Комплекты!$I$2:$I$2000,Комплектующие!B703,Комплекты!$O$2:$O$2000)</f>
        <v>0</v>
      </c>
      <c r="G703">
        <f t="shared" si="10"/>
        <v>0</v>
      </c>
    </row>
    <row r="704" spans="1:7" x14ac:dyDescent="0.25">
      <c r="A704" s="2">
        <v>189782</v>
      </c>
      <c r="B704" s="3" t="s">
        <v>704</v>
      </c>
      <c r="C704" s="1">
        <v>17350</v>
      </c>
      <c r="D704">
        <f>SUMIF('Движение комплектующих'!B$2:B$10000,B704,'Движение комплектующих'!C$2:C$10000)</f>
        <v>0</v>
      </c>
      <c r="E704">
        <f>SUMIF('Движение комплектующих'!B$2:B$10000,Комплектующие!B704,'Движение комплектующих'!D$2:D$10000)</f>
        <v>0</v>
      </c>
      <c r="F704">
        <f>SUMIF(Комплекты!$I$2:$I$2000,Комплектующие!B704,Комплекты!$O$2:$O$2000)</f>
        <v>0</v>
      </c>
      <c r="G704">
        <f t="shared" si="10"/>
        <v>0</v>
      </c>
    </row>
    <row r="705" spans="1:7" x14ac:dyDescent="0.25">
      <c r="A705" s="2">
        <v>300317</v>
      </c>
      <c r="B705" s="3" t="s">
        <v>705</v>
      </c>
      <c r="C705" s="1">
        <v>19580</v>
      </c>
      <c r="D705">
        <f>SUMIF('Движение комплектующих'!B$2:B$10000,B705,'Движение комплектующих'!C$2:C$10000)</f>
        <v>0</v>
      </c>
      <c r="E705">
        <f>SUMIF('Движение комплектующих'!B$2:B$10000,Комплектующие!B705,'Движение комплектующих'!D$2:D$10000)</f>
        <v>0</v>
      </c>
      <c r="F705">
        <f>SUMIF(Комплекты!$I$2:$I$2000,Комплектующие!B705,Комплекты!$O$2:$O$2000)</f>
        <v>0</v>
      </c>
      <c r="G705">
        <f t="shared" si="10"/>
        <v>0</v>
      </c>
    </row>
    <row r="706" spans="1:7" x14ac:dyDescent="0.25">
      <c r="A706" s="2">
        <v>187117</v>
      </c>
      <c r="B706" s="3" t="s">
        <v>706</v>
      </c>
      <c r="C706" s="1">
        <v>23350</v>
      </c>
      <c r="D706">
        <f>SUMIF('Движение комплектующих'!B$2:B$10000,B706,'Движение комплектующих'!C$2:C$10000)</f>
        <v>0</v>
      </c>
      <c r="E706">
        <f>SUMIF('Движение комплектующих'!B$2:B$10000,Комплектующие!B706,'Движение комплектующих'!D$2:D$10000)</f>
        <v>0</v>
      </c>
      <c r="F706">
        <f>SUMIF(Комплекты!$I$2:$I$2000,Комплектующие!B706,Комплекты!$O$2:$O$2000)</f>
        <v>0</v>
      </c>
      <c r="G706">
        <f t="shared" si="10"/>
        <v>0</v>
      </c>
    </row>
    <row r="707" spans="1:7" x14ac:dyDescent="0.25">
      <c r="A707" s="2">
        <v>327637</v>
      </c>
      <c r="B707" s="3" t="s">
        <v>707</v>
      </c>
      <c r="C707" s="1">
        <v>5470</v>
      </c>
      <c r="D707">
        <f>SUMIF('Движение комплектующих'!B$2:B$10000,B707,'Движение комплектующих'!C$2:C$10000)</f>
        <v>0</v>
      </c>
      <c r="E707">
        <f>SUMIF('Движение комплектующих'!B$2:B$10000,Комплектующие!B707,'Движение комплектующих'!D$2:D$10000)</f>
        <v>0</v>
      </c>
      <c r="F707">
        <f>SUMIF(Комплекты!$I$2:$I$2000,Комплектующие!B707,Комплекты!$O$2:$O$2000)</f>
        <v>0</v>
      </c>
      <c r="G707">
        <f t="shared" ref="G707:G770" si="11">D707-E707-F707</f>
        <v>0</v>
      </c>
    </row>
    <row r="708" spans="1:7" x14ac:dyDescent="0.25">
      <c r="A708" s="2">
        <v>339824</v>
      </c>
      <c r="B708" s="3" t="s">
        <v>708</v>
      </c>
      <c r="C708" s="1">
        <v>7940</v>
      </c>
      <c r="D708">
        <f>SUMIF('Движение комплектующих'!B$2:B$10000,B708,'Движение комплектующих'!C$2:C$10000)</f>
        <v>0</v>
      </c>
      <c r="E708">
        <f>SUMIF('Движение комплектующих'!B$2:B$10000,Комплектующие!B708,'Движение комплектующих'!D$2:D$10000)</f>
        <v>0</v>
      </c>
      <c r="F708">
        <f>SUMIF(Комплекты!$I$2:$I$2000,Комплектующие!B708,Комплекты!$O$2:$O$2000)</f>
        <v>0</v>
      </c>
      <c r="G708">
        <f t="shared" si="11"/>
        <v>0</v>
      </c>
    </row>
    <row r="709" spans="1:7" x14ac:dyDescent="0.25">
      <c r="A709" s="2">
        <v>353541</v>
      </c>
      <c r="B709" s="3" t="s">
        <v>709</v>
      </c>
      <c r="C709" s="1">
        <v>3390</v>
      </c>
      <c r="D709">
        <f>SUMIF('Движение комплектующих'!B$2:B$10000,B709,'Движение комплектующих'!C$2:C$10000)</f>
        <v>0</v>
      </c>
      <c r="E709">
        <f>SUMIF('Движение комплектующих'!B$2:B$10000,Комплектующие!B709,'Движение комплектующих'!D$2:D$10000)</f>
        <v>0</v>
      </c>
      <c r="F709">
        <f>SUMIF(Комплекты!$I$2:$I$2000,Комплектующие!B709,Комплекты!$O$2:$O$2000)</f>
        <v>0</v>
      </c>
      <c r="G709">
        <f t="shared" si="11"/>
        <v>0</v>
      </c>
    </row>
    <row r="710" spans="1:7" x14ac:dyDescent="0.25">
      <c r="A710" s="2">
        <v>367049</v>
      </c>
      <c r="B710" s="3" t="s">
        <v>710</v>
      </c>
      <c r="C710" s="1">
        <v>3390</v>
      </c>
      <c r="D710">
        <f>SUMIF('Движение комплектующих'!B$2:B$10000,B710,'Движение комплектующих'!C$2:C$10000)</f>
        <v>0</v>
      </c>
      <c r="E710">
        <f>SUMIF('Движение комплектующих'!B$2:B$10000,Комплектующие!B710,'Движение комплектующих'!D$2:D$10000)</f>
        <v>0</v>
      </c>
      <c r="F710">
        <f>SUMIF(Комплекты!$I$2:$I$2000,Комплектующие!B710,Комплекты!$O$2:$O$2000)</f>
        <v>0</v>
      </c>
      <c r="G710">
        <f t="shared" si="11"/>
        <v>0</v>
      </c>
    </row>
    <row r="711" spans="1:7" x14ac:dyDescent="0.25">
      <c r="A711" s="2">
        <v>365302</v>
      </c>
      <c r="B711" s="3" t="s">
        <v>711</v>
      </c>
      <c r="C711" s="1">
        <v>2820</v>
      </c>
      <c r="D711">
        <f>SUMIF('Движение комплектующих'!B$2:B$10000,B711,'Движение комплектующих'!C$2:C$10000)</f>
        <v>0</v>
      </c>
      <c r="E711">
        <f>SUMIF('Движение комплектующих'!B$2:B$10000,Комплектующие!B711,'Движение комплектующих'!D$2:D$10000)</f>
        <v>0</v>
      </c>
      <c r="F711">
        <f>SUMIF(Комплекты!$I$2:$I$2000,Комплектующие!B711,Комплекты!$O$2:$O$2000)</f>
        <v>0</v>
      </c>
      <c r="G711">
        <f t="shared" si="11"/>
        <v>0</v>
      </c>
    </row>
    <row r="712" spans="1:7" x14ac:dyDescent="0.25">
      <c r="A712" s="2">
        <v>364313</v>
      </c>
      <c r="B712" s="3" t="s">
        <v>712</v>
      </c>
      <c r="C712" s="1">
        <v>13050</v>
      </c>
      <c r="D712">
        <f>SUMIF('Движение комплектующих'!B$2:B$10000,B712,'Движение комплектующих'!C$2:C$10000)</f>
        <v>0</v>
      </c>
      <c r="E712">
        <f>SUMIF('Движение комплектующих'!B$2:B$10000,Комплектующие!B712,'Движение комплектующих'!D$2:D$10000)</f>
        <v>0</v>
      </c>
      <c r="F712">
        <f>SUMIF(Комплекты!$I$2:$I$2000,Комплектующие!B712,Комплекты!$O$2:$O$2000)</f>
        <v>0</v>
      </c>
      <c r="G712">
        <f t="shared" si="11"/>
        <v>0</v>
      </c>
    </row>
    <row r="713" spans="1:7" x14ac:dyDescent="0.25">
      <c r="A713" s="2">
        <v>376631</v>
      </c>
      <c r="B713" s="3" t="s">
        <v>713</v>
      </c>
      <c r="C713" s="1">
        <v>15390</v>
      </c>
      <c r="D713">
        <f>SUMIF('Движение комплектующих'!B$2:B$10000,B713,'Движение комплектующих'!C$2:C$10000)</f>
        <v>0</v>
      </c>
      <c r="E713">
        <f>SUMIF('Движение комплектующих'!B$2:B$10000,Комплектующие!B713,'Движение комплектующих'!D$2:D$10000)</f>
        <v>0</v>
      </c>
      <c r="F713">
        <f>SUMIF(Комплекты!$I$2:$I$2000,Комплектующие!B713,Комплекты!$O$2:$O$2000)</f>
        <v>0</v>
      </c>
      <c r="G713">
        <f t="shared" si="11"/>
        <v>0</v>
      </c>
    </row>
    <row r="714" spans="1:7" x14ac:dyDescent="0.25">
      <c r="A714" s="2">
        <v>376632</v>
      </c>
      <c r="B714" s="3" t="s">
        <v>714</v>
      </c>
      <c r="C714" s="1">
        <v>16560</v>
      </c>
      <c r="D714">
        <f>SUMIF('Движение комплектующих'!B$2:B$10000,B714,'Движение комплектующих'!C$2:C$10000)</f>
        <v>0</v>
      </c>
      <c r="E714">
        <f>SUMIF('Движение комплектующих'!B$2:B$10000,Комплектующие!B714,'Движение комплектующих'!D$2:D$10000)</f>
        <v>0</v>
      </c>
      <c r="F714">
        <f>SUMIF(Комплекты!$I$2:$I$2000,Комплектующие!B714,Комплекты!$O$2:$O$2000)</f>
        <v>0</v>
      </c>
      <c r="G714">
        <f t="shared" si="11"/>
        <v>0</v>
      </c>
    </row>
    <row r="715" spans="1:7" x14ac:dyDescent="0.25">
      <c r="A715" s="2">
        <v>356131</v>
      </c>
      <c r="B715" s="3" t="s">
        <v>715</v>
      </c>
      <c r="C715" s="1">
        <v>18770</v>
      </c>
      <c r="D715">
        <f>SUMIF('Движение комплектующих'!B$2:B$10000,B715,'Движение комплектующих'!C$2:C$10000)</f>
        <v>0</v>
      </c>
      <c r="E715">
        <f>SUMIF('Движение комплектующих'!B$2:B$10000,Комплектующие!B715,'Движение комплектующих'!D$2:D$10000)</f>
        <v>0</v>
      </c>
      <c r="F715">
        <f>SUMIF(Комплекты!$I$2:$I$2000,Комплектующие!B715,Комплекты!$O$2:$O$2000)</f>
        <v>0</v>
      </c>
      <c r="G715">
        <f t="shared" si="11"/>
        <v>0</v>
      </c>
    </row>
    <row r="716" spans="1:7" x14ac:dyDescent="0.25">
      <c r="A716" s="2">
        <v>363475</v>
      </c>
      <c r="B716" s="3" t="s">
        <v>716</v>
      </c>
      <c r="C716" s="1">
        <v>12930</v>
      </c>
      <c r="D716">
        <f>SUMIF('Движение комплектующих'!B$2:B$10000,B716,'Движение комплектующих'!C$2:C$10000)</f>
        <v>0</v>
      </c>
      <c r="E716">
        <f>SUMIF('Движение комплектующих'!B$2:B$10000,Комплектующие!B716,'Движение комплектующих'!D$2:D$10000)</f>
        <v>0</v>
      </c>
      <c r="F716">
        <f>SUMIF(Комплекты!$I$2:$I$2000,Комплектующие!B716,Комплекты!$O$2:$O$2000)</f>
        <v>0</v>
      </c>
      <c r="G716">
        <f t="shared" si="11"/>
        <v>0</v>
      </c>
    </row>
    <row r="717" spans="1:7" x14ac:dyDescent="0.25">
      <c r="A717" s="2">
        <v>354904</v>
      </c>
      <c r="B717" s="3" t="s">
        <v>717</v>
      </c>
      <c r="C717" s="1">
        <v>26990</v>
      </c>
      <c r="D717">
        <f>SUMIF('Движение комплектующих'!B$2:B$10000,B717,'Движение комплектующих'!C$2:C$10000)</f>
        <v>0</v>
      </c>
      <c r="E717">
        <f>SUMIF('Движение комплектующих'!B$2:B$10000,Комплектующие!B717,'Движение комплектующих'!D$2:D$10000)</f>
        <v>0</v>
      </c>
      <c r="F717">
        <f>SUMIF(Комплекты!$I$2:$I$2000,Комплектующие!B717,Комплекты!$O$2:$O$2000)</f>
        <v>0</v>
      </c>
      <c r="G717">
        <f t="shared" si="11"/>
        <v>0</v>
      </c>
    </row>
    <row r="718" spans="1:7" x14ac:dyDescent="0.25">
      <c r="A718" s="2">
        <v>354905</v>
      </c>
      <c r="B718" s="3" t="s">
        <v>718</v>
      </c>
      <c r="C718" s="1">
        <v>27730</v>
      </c>
      <c r="D718">
        <f>SUMIF('Движение комплектующих'!B$2:B$10000,B718,'Движение комплектующих'!C$2:C$10000)</f>
        <v>0</v>
      </c>
      <c r="E718">
        <f>SUMIF('Движение комплектующих'!B$2:B$10000,Комплектующие!B718,'Движение комплектующих'!D$2:D$10000)</f>
        <v>0</v>
      </c>
      <c r="F718">
        <f>SUMIF(Комплекты!$I$2:$I$2000,Комплектующие!B718,Комплекты!$O$2:$O$2000)</f>
        <v>0</v>
      </c>
      <c r="G718">
        <f t="shared" si="11"/>
        <v>0</v>
      </c>
    </row>
    <row r="719" spans="1:7" x14ac:dyDescent="0.25">
      <c r="A719" s="2">
        <v>366183</v>
      </c>
      <c r="B719" s="3" t="s">
        <v>719</v>
      </c>
      <c r="C719" s="1">
        <v>35690</v>
      </c>
      <c r="D719">
        <f>SUMIF('Движение комплектующих'!B$2:B$10000,B719,'Движение комплектующих'!C$2:C$10000)</f>
        <v>0</v>
      </c>
      <c r="E719">
        <f>SUMIF('Движение комплектующих'!B$2:B$10000,Комплектующие!B719,'Движение комплектующих'!D$2:D$10000)</f>
        <v>0</v>
      </c>
      <c r="F719">
        <f>SUMIF(Комплекты!$I$2:$I$2000,Комплектующие!B719,Комплекты!$O$2:$O$2000)</f>
        <v>0</v>
      </c>
      <c r="G719">
        <f t="shared" si="11"/>
        <v>0</v>
      </c>
    </row>
    <row r="720" spans="1:7" x14ac:dyDescent="0.25">
      <c r="A720" s="2">
        <v>344735</v>
      </c>
      <c r="B720" s="3" t="s">
        <v>720</v>
      </c>
      <c r="C720" s="1">
        <v>30130</v>
      </c>
      <c r="D720">
        <f>SUMIF('Движение комплектующих'!B$2:B$10000,B720,'Движение комплектующих'!C$2:C$10000)</f>
        <v>0</v>
      </c>
      <c r="E720">
        <f>SUMIF('Движение комплектующих'!B$2:B$10000,Комплектующие!B720,'Движение комплектующих'!D$2:D$10000)</f>
        <v>0</v>
      </c>
      <c r="F720">
        <f>SUMIF(Комплекты!$I$2:$I$2000,Комплектующие!B720,Комплекты!$O$2:$O$2000)</f>
        <v>0</v>
      </c>
      <c r="G720">
        <f t="shared" si="11"/>
        <v>0</v>
      </c>
    </row>
    <row r="721" spans="1:7" x14ac:dyDescent="0.25">
      <c r="A721" s="2">
        <v>375710</v>
      </c>
      <c r="B721" s="3" t="s">
        <v>721</v>
      </c>
      <c r="C721" s="1">
        <v>13660</v>
      </c>
      <c r="D721">
        <f>SUMIF('Движение комплектующих'!B$2:B$10000,B721,'Движение комплектующих'!C$2:C$10000)</f>
        <v>0</v>
      </c>
      <c r="E721">
        <f>SUMIF('Движение комплектующих'!B$2:B$10000,Комплектующие!B721,'Движение комплектующих'!D$2:D$10000)</f>
        <v>0</v>
      </c>
      <c r="F721">
        <f>SUMIF(Комплекты!$I$2:$I$2000,Комплектующие!B721,Комплекты!$O$2:$O$2000)</f>
        <v>0</v>
      </c>
      <c r="G721">
        <f t="shared" si="11"/>
        <v>0</v>
      </c>
    </row>
    <row r="722" spans="1:7" x14ac:dyDescent="0.25">
      <c r="A722" s="2">
        <v>374838</v>
      </c>
      <c r="B722" s="3" t="s">
        <v>722</v>
      </c>
      <c r="C722" s="1">
        <v>27300</v>
      </c>
      <c r="D722">
        <f>SUMIF('Движение комплектующих'!B$2:B$10000,B722,'Движение комплектующих'!C$2:C$10000)</f>
        <v>0</v>
      </c>
      <c r="E722">
        <f>SUMIF('Движение комплектующих'!B$2:B$10000,Комплектующие!B722,'Движение комплектующих'!D$2:D$10000)</f>
        <v>0</v>
      </c>
      <c r="F722">
        <f>SUMIF(Комплекты!$I$2:$I$2000,Комплектующие!B722,Комплекты!$O$2:$O$2000)</f>
        <v>0</v>
      </c>
      <c r="G722">
        <f t="shared" si="11"/>
        <v>0</v>
      </c>
    </row>
    <row r="723" spans="1:7" x14ac:dyDescent="0.25">
      <c r="A723" s="2">
        <v>376192</v>
      </c>
      <c r="B723" s="3" t="s">
        <v>723</v>
      </c>
      <c r="C723" s="1">
        <v>10480</v>
      </c>
      <c r="D723">
        <f>SUMIF('Движение комплектующих'!B$2:B$10000,B723,'Движение комплектующих'!C$2:C$10000)</f>
        <v>0</v>
      </c>
      <c r="E723">
        <f>SUMIF('Движение комплектующих'!B$2:B$10000,Комплектующие!B723,'Движение комплектующих'!D$2:D$10000)</f>
        <v>0</v>
      </c>
      <c r="F723">
        <f>SUMIF(Комплекты!$I$2:$I$2000,Комплектующие!B723,Комплекты!$O$2:$O$2000)</f>
        <v>0</v>
      </c>
      <c r="G723">
        <f t="shared" si="11"/>
        <v>0</v>
      </c>
    </row>
    <row r="724" spans="1:7" x14ac:dyDescent="0.25">
      <c r="A724" s="2">
        <v>337440</v>
      </c>
      <c r="B724" s="3" t="s">
        <v>724</v>
      </c>
      <c r="C724" s="1">
        <v>14910</v>
      </c>
      <c r="D724">
        <f>SUMIF('Движение комплектующих'!B$2:B$10000,B724,'Движение комплектующих'!C$2:C$10000)</f>
        <v>0</v>
      </c>
      <c r="E724">
        <f>SUMIF('Движение комплектующих'!B$2:B$10000,Комплектующие!B724,'Движение комплектующих'!D$2:D$10000)</f>
        <v>0</v>
      </c>
      <c r="F724">
        <f>SUMIF(Комплекты!$I$2:$I$2000,Комплектующие!B724,Комплекты!$O$2:$O$2000)</f>
        <v>0</v>
      </c>
      <c r="G724">
        <f t="shared" si="11"/>
        <v>0</v>
      </c>
    </row>
    <row r="725" spans="1:7" x14ac:dyDescent="0.25">
      <c r="A725" s="2">
        <v>369324</v>
      </c>
      <c r="B725" s="3" t="s">
        <v>725</v>
      </c>
      <c r="C725" s="1">
        <v>2880</v>
      </c>
      <c r="D725">
        <f>SUMIF('Движение комплектующих'!B$2:B$10000,B725,'Движение комплектующих'!C$2:C$10000)</f>
        <v>0</v>
      </c>
      <c r="E725">
        <f>SUMIF('Движение комплектующих'!B$2:B$10000,Комплектующие!B725,'Движение комплектующих'!D$2:D$10000)</f>
        <v>0</v>
      </c>
      <c r="F725">
        <f>SUMIF(Комплекты!$I$2:$I$2000,Комплектующие!B725,Комплекты!$O$2:$O$2000)</f>
        <v>0</v>
      </c>
      <c r="G725">
        <f t="shared" si="11"/>
        <v>0</v>
      </c>
    </row>
    <row r="726" spans="1:7" x14ac:dyDescent="0.25">
      <c r="A726" s="2">
        <v>369325</v>
      </c>
      <c r="B726" s="3" t="s">
        <v>726</v>
      </c>
      <c r="C726" s="1">
        <v>5610</v>
      </c>
      <c r="D726">
        <f>SUMIF('Движение комплектующих'!B$2:B$10000,B726,'Движение комплектующих'!C$2:C$10000)</f>
        <v>0</v>
      </c>
      <c r="E726">
        <f>SUMIF('Движение комплектующих'!B$2:B$10000,Комплектующие!B726,'Движение комплектующих'!D$2:D$10000)</f>
        <v>0</v>
      </c>
      <c r="F726">
        <f>SUMIF(Комплекты!$I$2:$I$2000,Комплектующие!B726,Комплекты!$O$2:$O$2000)</f>
        <v>0</v>
      </c>
      <c r="G726">
        <f t="shared" si="11"/>
        <v>0</v>
      </c>
    </row>
    <row r="727" spans="1:7" x14ac:dyDescent="0.25">
      <c r="A727" s="2">
        <v>361078</v>
      </c>
      <c r="B727" s="3" t="s">
        <v>727</v>
      </c>
      <c r="C727" s="1">
        <v>5850</v>
      </c>
      <c r="D727">
        <f>SUMIF('Движение комплектующих'!B$2:B$10000,B727,'Движение комплектующих'!C$2:C$10000)</f>
        <v>0</v>
      </c>
      <c r="E727">
        <f>SUMIF('Движение комплектующих'!B$2:B$10000,Комплектующие!B727,'Движение комплектующих'!D$2:D$10000)</f>
        <v>0</v>
      </c>
      <c r="F727">
        <f>SUMIF(Комплекты!$I$2:$I$2000,Комплектующие!B727,Комплекты!$O$2:$O$2000)</f>
        <v>0</v>
      </c>
      <c r="G727">
        <f t="shared" si="11"/>
        <v>0</v>
      </c>
    </row>
    <row r="728" spans="1:7" x14ac:dyDescent="0.25">
      <c r="A728" s="2">
        <v>374314</v>
      </c>
      <c r="B728" s="3" t="s">
        <v>728</v>
      </c>
      <c r="C728" s="1">
        <v>7880</v>
      </c>
      <c r="D728">
        <f>SUMIF('Движение комплектующих'!B$2:B$10000,B728,'Движение комплектующих'!C$2:C$10000)</f>
        <v>0</v>
      </c>
      <c r="E728">
        <f>SUMIF('Движение комплектующих'!B$2:B$10000,Комплектующие!B728,'Движение комплектующих'!D$2:D$10000)</f>
        <v>0</v>
      </c>
      <c r="F728">
        <f>SUMIF(Комплекты!$I$2:$I$2000,Комплектующие!B728,Комплекты!$O$2:$O$2000)</f>
        <v>0</v>
      </c>
      <c r="G728">
        <f t="shared" si="11"/>
        <v>0</v>
      </c>
    </row>
    <row r="729" spans="1:7" x14ac:dyDescent="0.25">
      <c r="A729" s="2">
        <v>367515</v>
      </c>
      <c r="B729" s="3" t="s">
        <v>729</v>
      </c>
      <c r="C729" s="1">
        <v>8060</v>
      </c>
      <c r="D729">
        <f>SUMIF('Движение комплектующих'!B$2:B$10000,B729,'Движение комплектующих'!C$2:C$10000)</f>
        <v>0</v>
      </c>
      <c r="E729">
        <f>SUMIF('Движение комплектующих'!B$2:B$10000,Комплектующие!B729,'Движение комплектующих'!D$2:D$10000)</f>
        <v>0</v>
      </c>
      <c r="F729">
        <f>SUMIF(Комплекты!$I$2:$I$2000,Комплектующие!B729,Комплекты!$O$2:$O$2000)</f>
        <v>0</v>
      </c>
      <c r="G729">
        <f t="shared" si="11"/>
        <v>0</v>
      </c>
    </row>
    <row r="730" spans="1:7" x14ac:dyDescent="0.25">
      <c r="A730" s="2">
        <v>374851</v>
      </c>
      <c r="B730" s="3" t="s">
        <v>730</v>
      </c>
      <c r="C730" s="1">
        <v>8210</v>
      </c>
      <c r="D730">
        <f>SUMIF('Движение комплектующих'!B$2:B$10000,B730,'Движение комплектующих'!C$2:C$10000)</f>
        <v>0</v>
      </c>
      <c r="E730">
        <f>SUMIF('Движение комплектующих'!B$2:B$10000,Комплектующие!B730,'Движение комплектующих'!D$2:D$10000)</f>
        <v>0</v>
      </c>
      <c r="F730">
        <f>SUMIF(Комплекты!$I$2:$I$2000,Комплектующие!B730,Комплекты!$O$2:$O$2000)</f>
        <v>0</v>
      </c>
      <c r="G730">
        <f t="shared" si="11"/>
        <v>0</v>
      </c>
    </row>
    <row r="731" spans="1:7" x14ac:dyDescent="0.25">
      <c r="A731" s="2">
        <v>367751</v>
      </c>
      <c r="B731" s="3" t="s">
        <v>731</v>
      </c>
      <c r="C731" s="1">
        <v>57730</v>
      </c>
      <c r="D731">
        <f>SUMIF('Движение комплектующих'!B$2:B$10000,B731,'Движение комплектующих'!C$2:C$10000)</f>
        <v>0</v>
      </c>
      <c r="E731">
        <f>SUMIF('Движение комплектующих'!B$2:B$10000,Комплектующие!B731,'Движение комплектующих'!D$2:D$10000)</f>
        <v>0</v>
      </c>
      <c r="F731">
        <f>SUMIF(Комплекты!$I$2:$I$2000,Комплектующие!B731,Комплекты!$O$2:$O$2000)</f>
        <v>0</v>
      </c>
      <c r="G731">
        <f t="shared" si="11"/>
        <v>0</v>
      </c>
    </row>
    <row r="732" spans="1:7" x14ac:dyDescent="0.25">
      <c r="A732" s="2">
        <v>364311</v>
      </c>
      <c r="B732" s="3" t="s">
        <v>732</v>
      </c>
      <c r="C732" s="1">
        <v>6370</v>
      </c>
      <c r="D732">
        <f>SUMIF('Движение комплектующих'!B$2:B$10000,B732,'Движение комплектующих'!C$2:C$10000)</f>
        <v>0</v>
      </c>
      <c r="E732">
        <f>SUMIF('Движение комплектующих'!B$2:B$10000,Комплектующие!B732,'Движение комплектующих'!D$2:D$10000)</f>
        <v>0</v>
      </c>
      <c r="F732">
        <f>SUMIF(Комплекты!$I$2:$I$2000,Комплектующие!B732,Комплекты!$O$2:$O$2000)</f>
        <v>0</v>
      </c>
      <c r="G732">
        <f t="shared" si="11"/>
        <v>0</v>
      </c>
    </row>
    <row r="733" spans="1:7" x14ac:dyDescent="0.25">
      <c r="A733" s="2">
        <v>376634</v>
      </c>
      <c r="B733" s="3" t="s">
        <v>733</v>
      </c>
      <c r="C733" s="1">
        <v>7780</v>
      </c>
      <c r="D733">
        <f>SUMIF('Движение комплектующих'!B$2:B$10000,B733,'Движение комплектующих'!C$2:C$10000)</f>
        <v>0</v>
      </c>
      <c r="E733">
        <f>SUMIF('Движение комплектующих'!B$2:B$10000,Комплектующие!B733,'Движение комплектующих'!D$2:D$10000)</f>
        <v>0</v>
      </c>
      <c r="F733">
        <f>SUMIF(Комплекты!$I$2:$I$2000,Комплектующие!B733,Комплекты!$O$2:$O$2000)</f>
        <v>0</v>
      </c>
      <c r="G733">
        <f t="shared" si="11"/>
        <v>0</v>
      </c>
    </row>
    <row r="734" spans="1:7" x14ac:dyDescent="0.25">
      <c r="A734" s="2">
        <v>376783</v>
      </c>
      <c r="B734" s="3" t="s">
        <v>734</v>
      </c>
      <c r="C734" s="1">
        <v>7730</v>
      </c>
      <c r="D734">
        <f>SUMIF('Движение комплектующих'!B$2:B$10000,B734,'Движение комплектующих'!C$2:C$10000)</f>
        <v>0</v>
      </c>
      <c r="E734">
        <f>SUMIF('Движение комплектующих'!B$2:B$10000,Комплектующие!B734,'Движение комплектующих'!D$2:D$10000)</f>
        <v>0</v>
      </c>
      <c r="F734">
        <f>SUMIF(Комплекты!$I$2:$I$2000,Комплектующие!B734,Комплекты!$O$2:$O$2000)</f>
        <v>0</v>
      </c>
      <c r="G734">
        <f t="shared" si="11"/>
        <v>0</v>
      </c>
    </row>
    <row r="735" spans="1:7" x14ac:dyDescent="0.25">
      <c r="A735" s="2">
        <v>376785</v>
      </c>
      <c r="B735" s="3" t="s">
        <v>735</v>
      </c>
      <c r="C735" s="1">
        <v>13540</v>
      </c>
      <c r="D735">
        <f>SUMIF('Движение комплектующих'!B$2:B$10000,B735,'Движение комплектующих'!C$2:C$10000)</f>
        <v>0</v>
      </c>
      <c r="E735">
        <f>SUMIF('Движение комплектующих'!B$2:B$10000,Комплектующие!B735,'Движение комплектующих'!D$2:D$10000)</f>
        <v>0</v>
      </c>
      <c r="F735">
        <f>SUMIF(Комплекты!$I$2:$I$2000,Комплектующие!B735,Комплекты!$O$2:$O$2000)</f>
        <v>0</v>
      </c>
      <c r="G735">
        <f t="shared" si="11"/>
        <v>0</v>
      </c>
    </row>
    <row r="736" spans="1:7" x14ac:dyDescent="0.25">
      <c r="A736" s="2">
        <v>370585</v>
      </c>
      <c r="B736" s="3" t="s">
        <v>736</v>
      </c>
      <c r="C736" s="1">
        <v>13000</v>
      </c>
      <c r="D736">
        <f>SUMIF('Движение комплектующих'!B$2:B$10000,B736,'Движение комплектующих'!C$2:C$10000)</f>
        <v>0</v>
      </c>
      <c r="E736">
        <f>SUMIF('Движение комплектующих'!B$2:B$10000,Комплектующие!B736,'Движение комплектующих'!D$2:D$10000)</f>
        <v>0</v>
      </c>
      <c r="F736">
        <f>SUMIF(Комплекты!$I$2:$I$2000,Комплектующие!B736,Комплекты!$O$2:$O$2000)</f>
        <v>0</v>
      </c>
      <c r="G736">
        <f t="shared" si="11"/>
        <v>0</v>
      </c>
    </row>
    <row r="737" spans="1:7" x14ac:dyDescent="0.25">
      <c r="A737" s="2">
        <v>376633</v>
      </c>
      <c r="B737" s="3" t="s">
        <v>737</v>
      </c>
      <c r="C737" s="1">
        <v>26570</v>
      </c>
      <c r="D737">
        <f>SUMIF('Движение комплектующих'!B$2:B$10000,B737,'Движение комплектующих'!C$2:C$10000)</f>
        <v>0</v>
      </c>
      <c r="E737">
        <f>SUMIF('Движение комплектующих'!B$2:B$10000,Комплектующие!B737,'Движение комплектующих'!D$2:D$10000)</f>
        <v>0</v>
      </c>
      <c r="F737">
        <f>SUMIF(Комплекты!$I$2:$I$2000,Комплектующие!B737,Комплекты!$O$2:$O$2000)</f>
        <v>0</v>
      </c>
      <c r="G737">
        <f t="shared" si="11"/>
        <v>0</v>
      </c>
    </row>
    <row r="738" spans="1:7" x14ac:dyDescent="0.25">
      <c r="A738" s="2">
        <v>376394</v>
      </c>
      <c r="B738" s="3" t="s">
        <v>738</v>
      </c>
      <c r="C738" s="1">
        <v>35700</v>
      </c>
      <c r="D738">
        <f>SUMIF('Движение комплектующих'!B$2:B$10000,B738,'Движение комплектующих'!C$2:C$10000)</f>
        <v>0</v>
      </c>
      <c r="E738">
        <f>SUMIF('Движение комплектующих'!B$2:B$10000,Комплектующие!B738,'Движение комплектующих'!D$2:D$10000)</f>
        <v>0</v>
      </c>
      <c r="F738">
        <f>SUMIF(Комплекты!$I$2:$I$2000,Комплектующие!B738,Комплекты!$O$2:$O$2000)</f>
        <v>0</v>
      </c>
      <c r="G738">
        <f t="shared" si="11"/>
        <v>0</v>
      </c>
    </row>
    <row r="739" spans="1:7" x14ac:dyDescent="0.25">
      <c r="A739" s="2">
        <v>239842</v>
      </c>
      <c r="B739" s="3" t="s">
        <v>739</v>
      </c>
      <c r="C739" s="1">
        <v>1080</v>
      </c>
      <c r="D739">
        <f>SUMIF('Движение комплектующих'!B$2:B$10000,B739,'Движение комплектующих'!C$2:C$10000)</f>
        <v>0</v>
      </c>
      <c r="E739">
        <f>SUMIF('Движение комплектующих'!B$2:B$10000,Комплектующие!B739,'Движение комплектующих'!D$2:D$10000)</f>
        <v>0</v>
      </c>
      <c r="F739">
        <f>SUMIF(Комплекты!$I$2:$I$2000,Комплектующие!B739,Комплекты!$O$2:$O$2000)</f>
        <v>0</v>
      </c>
      <c r="G739">
        <f t="shared" si="11"/>
        <v>0</v>
      </c>
    </row>
    <row r="740" spans="1:7" x14ac:dyDescent="0.25">
      <c r="A740" s="2">
        <v>367437</v>
      </c>
      <c r="B740" s="3" t="s">
        <v>740</v>
      </c>
      <c r="C740" s="1">
        <v>1250</v>
      </c>
      <c r="D740">
        <f>SUMIF('Движение комплектующих'!B$2:B$10000,B740,'Движение комплектующих'!C$2:C$10000)</f>
        <v>0</v>
      </c>
      <c r="E740">
        <f>SUMIF('Движение комплектующих'!B$2:B$10000,Комплектующие!B740,'Движение комплектующих'!D$2:D$10000)</f>
        <v>0</v>
      </c>
      <c r="F740">
        <f>SUMIF(Комплекты!$I$2:$I$2000,Комплектующие!B740,Комплекты!$O$2:$O$2000)</f>
        <v>0</v>
      </c>
      <c r="G740">
        <f t="shared" si="11"/>
        <v>0</v>
      </c>
    </row>
    <row r="741" spans="1:7" x14ac:dyDescent="0.25">
      <c r="A741" s="2">
        <v>367436</v>
      </c>
      <c r="B741" s="3" t="s">
        <v>741</v>
      </c>
      <c r="C741" s="1">
        <v>1650</v>
      </c>
      <c r="D741">
        <f>SUMIF('Движение комплектующих'!B$2:B$10000,B741,'Движение комплектующих'!C$2:C$10000)</f>
        <v>0</v>
      </c>
      <c r="E741">
        <f>SUMIF('Движение комплектующих'!B$2:B$10000,Комплектующие!B741,'Движение комплектующих'!D$2:D$10000)</f>
        <v>0</v>
      </c>
      <c r="F741">
        <f>SUMIF(Комплекты!$I$2:$I$2000,Комплектующие!B741,Комплекты!$O$2:$O$2000)</f>
        <v>0</v>
      </c>
      <c r="G741">
        <f t="shared" si="11"/>
        <v>0</v>
      </c>
    </row>
    <row r="742" spans="1:7" x14ac:dyDescent="0.25">
      <c r="A742" s="2">
        <v>356228</v>
      </c>
      <c r="B742" s="3" t="s">
        <v>742</v>
      </c>
      <c r="C742" s="1">
        <v>1440</v>
      </c>
      <c r="D742">
        <f>SUMIF('Движение комплектующих'!B$2:B$10000,B742,'Движение комплектующих'!C$2:C$10000)</f>
        <v>0</v>
      </c>
      <c r="E742">
        <f>SUMIF('Движение комплектующих'!B$2:B$10000,Комплектующие!B742,'Движение комплектующих'!D$2:D$10000)</f>
        <v>0</v>
      </c>
      <c r="F742">
        <f>SUMIF(Комплекты!$I$2:$I$2000,Комплектующие!B742,Комплекты!$O$2:$O$2000)</f>
        <v>0</v>
      </c>
      <c r="G742">
        <f t="shared" si="11"/>
        <v>0</v>
      </c>
    </row>
    <row r="743" spans="1:7" x14ac:dyDescent="0.25">
      <c r="A743" s="2">
        <v>354317</v>
      </c>
      <c r="B743" s="3" t="s">
        <v>743</v>
      </c>
      <c r="C743" s="1">
        <v>1250</v>
      </c>
      <c r="D743">
        <f>SUMIF('Движение комплектующих'!B$2:B$10000,B743,'Движение комплектующих'!C$2:C$10000)</f>
        <v>0</v>
      </c>
      <c r="E743">
        <f>SUMIF('Движение комплектующих'!B$2:B$10000,Комплектующие!B743,'Движение комплектующих'!D$2:D$10000)</f>
        <v>0</v>
      </c>
      <c r="F743">
        <f>SUMIF(Комплекты!$I$2:$I$2000,Комплектующие!B743,Комплекты!$O$2:$O$2000)</f>
        <v>0</v>
      </c>
      <c r="G743">
        <f t="shared" si="11"/>
        <v>0</v>
      </c>
    </row>
    <row r="744" spans="1:7" x14ac:dyDescent="0.25">
      <c r="A744" s="2">
        <v>190044</v>
      </c>
      <c r="B744" s="3" t="s">
        <v>744</v>
      </c>
      <c r="C744" s="1">
        <v>1060</v>
      </c>
      <c r="D744">
        <f>SUMIF('Движение комплектующих'!B$2:B$10000,B744,'Движение комплектующих'!C$2:C$10000)</f>
        <v>0</v>
      </c>
      <c r="E744">
        <f>SUMIF('Движение комплектующих'!B$2:B$10000,Комплектующие!B744,'Движение комплектующих'!D$2:D$10000)</f>
        <v>0</v>
      </c>
      <c r="F744">
        <f>SUMIF(Комплекты!$I$2:$I$2000,Комплектующие!B744,Комплекты!$O$2:$O$2000)</f>
        <v>0</v>
      </c>
      <c r="G744">
        <f t="shared" si="11"/>
        <v>0</v>
      </c>
    </row>
    <row r="745" spans="1:7" x14ac:dyDescent="0.25">
      <c r="A745" s="2">
        <v>187905</v>
      </c>
      <c r="B745" s="3" t="s">
        <v>745</v>
      </c>
      <c r="C745" s="1">
        <v>1620</v>
      </c>
      <c r="D745">
        <f>SUMIF('Движение комплектующих'!B$2:B$10000,B745,'Движение комплектующих'!C$2:C$10000)</f>
        <v>0</v>
      </c>
      <c r="E745">
        <f>SUMIF('Движение комплектующих'!B$2:B$10000,Комплектующие!B745,'Движение комплектующих'!D$2:D$10000)</f>
        <v>0</v>
      </c>
      <c r="F745">
        <f>SUMIF(Комплекты!$I$2:$I$2000,Комплектующие!B745,Комплекты!$O$2:$O$2000)</f>
        <v>0</v>
      </c>
      <c r="G745">
        <f t="shared" si="11"/>
        <v>0</v>
      </c>
    </row>
    <row r="746" spans="1:7" x14ac:dyDescent="0.25">
      <c r="A746" s="2">
        <v>335007</v>
      </c>
      <c r="B746" s="3" t="s">
        <v>746</v>
      </c>
      <c r="C746" s="1">
        <v>1270</v>
      </c>
      <c r="D746">
        <f>SUMIF('Движение комплектующих'!B$2:B$10000,B746,'Движение комплектующих'!C$2:C$10000)</f>
        <v>0</v>
      </c>
      <c r="E746">
        <f>SUMIF('Движение комплектующих'!B$2:B$10000,Комплектующие!B746,'Движение комплектующих'!D$2:D$10000)</f>
        <v>0</v>
      </c>
      <c r="F746">
        <f>SUMIF(Комплекты!$I$2:$I$2000,Комплектующие!B746,Комплекты!$O$2:$O$2000)</f>
        <v>0</v>
      </c>
      <c r="G746">
        <f t="shared" si="11"/>
        <v>0</v>
      </c>
    </row>
    <row r="747" spans="1:7" x14ac:dyDescent="0.25">
      <c r="A747" s="2">
        <v>338860</v>
      </c>
      <c r="B747" s="3" t="s">
        <v>747</v>
      </c>
      <c r="C747" s="1">
        <v>1880</v>
      </c>
      <c r="D747">
        <f>SUMIF('Движение комплектующих'!B$2:B$10000,B747,'Движение комплектующих'!C$2:C$10000)</f>
        <v>0</v>
      </c>
      <c r="E747">
        <f>SUMIF('Движение комплектующих'!B$2:B$10000,Комплектующие!B747,'Движение комплектующих'!D$2:D$10000)</f>
        <v>0</v>
      </c>
      <c r="F747">
        <f>SUMIF(Комплекты!$I$2:$I$2000,Комплектующие!B747,Комплекты!$O$2:$O$2000)</f>
        <v>0</v>
      </c>
      <c r="G747">
        <f t="shared" si="11"/>
        <v>0</v>
      </c>
    </row>
    <row r="748" spans="1:7" x14ac:dyDescent="0.25">
      <c r="A748" s="2">
        <v>196496</v>
      </c>
      <c r="B748" s="3" t="s">
        <v>748</v>
      </c>
      <c r="C748" s="1">
        <v>1060</v>
      </c>
      <c r="D748">
        <f>SUMIF('Движение комплектующих'!B$2:B$10000,B748,'Движение комплектующих'!C$2:C$10000)</f>
        <v>0</v>
      </c>
      <c r="E748">
        <f>SUMIF('Движение комплектующих'!B$2:B$10000,Комплектующие!B748,'Движение комплектующих'!D$2:D$10000)</f>
        <v>0</v>
      </c>
      <c r="F748">
        <f>SUMIF(Комплекты!$I$2:$I$2000,Комплектующие!B748,Комплекты!$O$2:$O$2000)</f>
        <v>0</v>
      </c>
      <c r="G748">
        <f t="shared" si="11"/>
        <v>0</v>
      </c>
    </row>
    <row r="749" spans="1:7" x14ac:dyDescent="0.25">
      <c r="A749" s="2">
        <v>187548</v>
      </c>
      <c r="B749" s="3" t="s">
        <v>749</v>
      </c>
      <c r="C749" s="1">
        <v>1050</v>
      </c>
      <c r="D749">
        <f>SUMIF('Движение комплектующих'!B$2:B$10000,B749,'Движение комплектующих'!C$2:C$10000)</f>
        <v>0</v>
      </c>
      <c r="E749">
        <f>SUMIF('Движение комплектующих'!B$2:B$10000,Комплектующие!B749,'Движение комплектующих'!D$2:D$10000)</f>
        <v>0</v>
      </c>
      <c r="F749">
        <f>SUMIF(Комплекты!$I$2:$I$2000,Комплектующие!B749,Комплекты!$O$2:$O$2000)</f>
        <v>0</v>
      </c>
      <c r="G749">
        <f t="shared" si="11"/>
        <v>0</v>
      </c>
    </row>
    <row r="750" spans="1:7" x14ac:dyDescent="0.25">
      <c r="A750" s="2">
        <v>267389</v>
      </c>
      <c r="B750" s="3" t="s">
        <v>750</v>
      </c>
      <c r="C750" s="1">
        <v>1150</v>
      </c>
      <c r="D750">
        <f>SUMIF('Движение комплектующих'!B$2:B$10000,B750,'Движение комплектующих'!C$2:C$10000)</f>
        <v>0</v>
      </c>
      <c r="E750">
        <f>SUMIF('Движение комплектующих'!B$2:B$10000,Комплектующие!B750,'Движение комплектующих'!D$2:D$10000)</f>
        <v>0</v>
      </c>
      <c r="F750">
        <f>SUMIF(Комплекты!$I$2:$I$2000,Комплектующие!B750,Комплекты!$O$2:$O$2000)</f>
        <v>0</v>
      </c>
      <c r="G750">
        <f t="shared" si="11"/>
        <v>0</v>
      </c>
    </row>
    <row r="751" spans="1:7" x14ac:dyDescent="0.25">
      <c r="A751" s="2">
        <v>241680</v>
      </c>
      <c r="B751" s="3" t="s">
        <v>751</v>
      </c>
      <c r="C751" s="1">
        <v>1480</v>
      </c>
      <c r="D751">
        <f>SUMIF('Движение комплектующих'!B$2:B$10000,B751,'Движение комплектующих'!C$2:C$10000)</f>
        <v>0</v>
      </c>
      <c r="E751">
        <f>SUMIF('Движение комплектующих'!B$2:B$10000,Комплектующие!B751,'Движение комплектующих'!D$2:D$10000)</f>
        <v>0</v>
      </c>
      <c r="F751">
        <f>SUMIF(Комплекты!$I$2:$I$2000,Комплектующие!B751,Комплекты!$O$2:$O$2000)</f>
        <v>0</v>
      </c>
      <c r="G751">
        <f t="shared" si="11"/>
        <v>0</v>
      </c>
    </row>
    <row r="752" spans="1:7" x14ac:dyDescent="0.25">
      <c r="A752" s="2">
        <v>287564</v>
      </c>
      <c r="B752" s="3" t="s">
        <v>752</v>
      </c>
      <c r="C752" s="1">
        <v>2750</v>
      </c>
      <c r="D752">
        <f>SUMIF('Движение комплектующих'!B$2:B$10000,B752,'Движение комплектующих'!C$2:C$10000)</f>
        <v>0</v>
      </c>
      <c r="E752">
        <f>SUMIF('Движение комплектующих'!B$2:B$10000,Комплектующие!B752,'Движение комплектующих'!D$2:D$10000)</f>
        <v>0</v>
      </c>
      <c r="F752">
        <f>SUMIF(Комплекты!$I$2:$I$2000,Комплектующие!B752,Комплекты!$O$2:$O$2000)</f>
        <v>0</v>
      </c>
      <c r="G752">
        <f t="shared" si="11"/>
        <v>0</v>
      </c>
    </row>
    <row r="753" spans="1:7" x14ac:dyDescent="0.25">
      <c r="A753" s="2">
        <v>287568</v>
      </c>
      <c r="B753" s="3" t="s">
        <v>753</v>
      </c>
      <c r="C753" s="1">
        <v>3150</v>
      </c>
      <c r="D753">
        <f>SUMIF('Движение комплектующих'!B$2:B$10000,B753,'Движение комплектующих'!C$2:C$10000)</f>
        <v>0</v>
      </c>
      <c r="E753">
        <f>SUMIF('Движение комплектующих'!B$2:B$10000,Комплектующие!B753,'Движение комплектующих'!D$2:D$10000)</f>
        <v>0</v>
      </c>
      <c r="F753">
        <f>SUMIF(Комплекты!$I$2:$I$2000,Комплектующие!B753,Комплекты!$O$2:$O$2000)</f>
        <v>0</v>
      </c>
      <c r="G753">
        <f t="shared" si="11"/>
        <v>0</v>
      </c>
    </row>
    <row r="754" spans="1:7" x14ac:dyDescent="0.25">
      <c r="A754" s="2">
        <v>366511</v>
      </c>
      <c r="B754" s="3" t="s">
        <v>754</v>
      </c>
      <c r="C754" s="1">
        <v>1330</v>
      </c>
      <c r="D754">
        <f>SUMIF('Движение комплектующих'!B$2:B$10000,B754,'Движение комплектующих'!C$2:C$10000)</f>
        <v>0</v>
      </c>
      <c r="E754">
        <f>SUMIF('Движение комплектующих'!B$2:B$10000,Комплектующие!B754,'Движение комплектующих'!D$2:D$10000)</f>
        <v>0</v>
      </c>
      <c r="F754">
        <f>SUMIF(Комплекты!$I$2:$I$2000,Комплектующие!B754,Комплекты!$O$2:$O$2000)</f>
        <v>0</v>
      </c>
      <c r="G754">
        <f t="shared" si="11"/>
        <v>0</v>
      </c>
    </row>
    <row r="755" spans="1:7" x14ac:dyDescent="0.25">
      <c r="A755" s="2">
        <v>366160</v>
      </c>
      <c r="B755" s="3" t="s">
        <v>755</v>
      </c>
      <c r="C755" s="1">
        <v>1070</v>
      </c>
      <c r="D755">
        <f>SUMIF('Движение комплектующих'!B$2:B$10000,B755,'Движение комплектующих'!C$2:C$10000)</f>
        <v>0</v>
      </c>
      <c r="E755">
        <f>SUMIF('Движение комплектующих'!B$2:B$10000,Комплектующие!B755,'Движение комплектующих'!D$2:D$10000)</f>
        <v>0</v>
      </c>
      <c r="F755">
        <f>SUMIF(Комплекты!$I$2:$I$2000,Комплектующие!B755,Комплекты!$O$2:$O$2000)</f>
        <v>0</v>
      </c>
      <c r="G755">
        <f t="shared" si="11"/>
        <v>0</v>
      </c>
    </row>
    <row r="756" spans="1:7" x14ac:dyDescent="0.25">
      <c r="A756" s="2">
        <v>223317</v>
      </c>
      <c r="B756" s="3" t="s">
        <v>756</v>
      </c>
      <c r="C756" s="1">
        <v>1070</v>
      </c>
      <c r="D756">
        <f>SUMIF('Движение комплектующих'!B$2:B$10000,B756,'Движение комплектующих'!C$2:C$10000)</f>
        <v>0</v>
      </c>
      <c r="E756">
        <f>SUMIF('Движение комплектующих'!B$2:B$10000,Комплектующие!B756,'Движение комплектующих'!D$2:D$10000)</f>
        <v>0</v>
      </c>
      <c r="F756">
        <f>SUMIF(Комплекты!$I$2:$I$2000,Комплектующие!B756,Комплекты!$O$2:$O$2000)</f>
        <v>0</v>
      </c>
      <c r="G756">
        <f t="shared" si="11"/>
        <v>0</v>
      </c>
    </row>
    <row r="757" spans="1:7" x14ac:dyDescent="0.25">
      <c r="A757" s="2">
        <v>334520</v>
      </c>
      <c r="B757" s="3" t="s">
        <v>757</v>
      </c>
      <c r="C757" s="1">
        <v>2250</v>
      </c>
      <c r="D757">
        <f>SUMIF('Движение комплектующих'!B$2:B$10000,B757,'Движение комплектующих'!C$2:C$10000)</f>
        <v>0</v>
      </c>
      <c r="E757">
        <f>SUMIF('Движение комплектующих'!B$2:B$10000,Комплектующие!B757,'Движение комплектующих'!D$2:D$10000)</f>
        <v>0</v>
      </c>
      <c r="F757">
        <f>SUMIF(Комплекты!$I$2:$I$2000,Комплектующие!B757,Комплекты!$O$2:$O$2000)</f>
        <v>0</v>
      </c>
      <c r="G757">
        <f t="shared" si="11"/>
        <v>0</v>
      </c>
    </row>
    <row r="758" spans="1:7" x14ac:dyDescent="0.25">
      <c r="A758" s="2">
        <v>344693</v>
      </c>
      <c r="B758" s="3" t="s">
        <v>758</v>
      </c>
      <c r="C758" s="1">
        <v>870</v>
      </c>
      <c r="D758">
        <f>SUMIF('Движение комплектующих'!B$2:B$10000,B758,'Движение комплектующих'!C$2:C$10000)</f>
        <v>0</v>
      </c>
      <c r="E758">
        <f>SUMIF('Движение комплектующих'!B$2:B$10000,Комплектующие!B758,'Движение комплектующих'!D$2:D$10000)</f>
        <v>0</v>
      </c>
      <c r="F758">
        <f>SUMIF(Комплекты!$I$2:$I$2000,Комплектующие!B758,Комплекты!$O$2:$O$2000)</f>
        <v>0</v>
      </c>
      <c r="G758">
        <f t="shared" si="11"/>
        <v>0</v>
      </c>
    </row>
    <row r="759" spans="1:7" x14ac:dyDescent="0.25">
      <c r="A759" s="2">
        <v>346735</v>
      </c>
      <c r="B759" s="3" t="s">
        <v>759</v>
      </c>
      <c r="C759" s="1">
        <v>630</v>
      </c>
      <c r="D759">
        <f>SUMIF('Движение комплектующих'!B$2:B$10000,B759,'Движение комплектующих'!C$2:C$10000)</f>
        <v>0</v>
      </c>
      <c r="E759">
        <f>SUMIF('Движение комплектующих'!B$2:B$10000,Комплектующие!B759,'Движение комплектующих'!D$2:D$10000)</f>
        <v>0</v>
      </c>
      <c r="F759">
        <f>SUMIF(Комплекты!$I$2:$I$2000,Комплектующие!B759,Комплекты!$O$2:$O$2000)</f>
        <v>0</v>
      </c>
      <c r="G759">
        <f t="shared" si="11"/>
        <v>0</v>
      </c>
    </row>
    <row r="760" spans="1:7" x14ac:dyDescent="0.25">
      <c r="A760" s="2">
        <v>354313</v>
      </c>
      <c r="B760" s="3" t="s">
        <v>760</v>
      </c>
      <c r="C760" s="1">
        <v>1060</v>
      </c>
      <c r="D760">
        <f>SUMIF('Движение комплектующих'!B$2:B$10000,B760,'Движение комплектующих'!C$2:C$10000)</f>
        <v>0</v>
      </c>
      <c r="E760">
        <f>SUMIF('Движение комплектующих'!B$2:B$10000,Комплектующие!B760,'Движение комплектующих'!D$2:D$10000)</f>
        <v>0</v>
      </c>
      <c r="F760">
        <f>SUMIF(Комплекты!$I$2:$I$2000,Комплектующие!B760,Комплекты!$O$2:$O$2000)</f>
        <v>0</v>
      </c>
      <c r="G760">
        <f t="shared" si="11"/>
        <v>0</v>
      </c>
    </row>
    <row r="761" spans="1:7" x14ac:dyDescent="0.25">
      <c r="A761" s="2">
        <v>335271</v>
      </c>
      <c r="B761" s="3" t="s">
        <v>761</v>
      </c>
      <c r="C761" s="1">
        <v>2250</v>
      </c>
      <c r="D761">
        <f>SUMIF('Движение комплектующих'!B$2:B$10000,B761,'Движение комплектующих'!C$2:C$10000)</f>
        <v>0</v>
      </c>
      <c r="E761">
        <f>SUMIF('Движение комплектующих'!B$2:B$10000,Комплектующие!B761,'Движение комплектующих'!D$2:D$10000)</f>
        <v>0</v>
      </c>
      <c r="F761">
        <f>SUMIF(Комплекты!$I$2:$I$2000,Комплектующие!B761,Комплекты!$O$2:$O$2000)</f>
        <v>0</v>
      </c>
      <c r="G761">
        <f t="shared" si="11"/>
        <v>0</v>
      </c>
    </row>
    <row r="762" spans="1:7" x14ac:dyDescent="0.25">
      <c r="A762" s="2">
        <v>367933</v>
      </c>
      <c r="B762" s="3" t="s">
        <v>762</v>
      </c>
      <c r="C762" s="1">
        <v>1500</v>
      </c>
      <c r="D762">
        <f>SUMIF('Движение комплектующих'!B$2:B$10000,B762,'Движение комплектующих'!C$2:C$10000)</f>
        <v>0</v>
      </c>
      <c r="E762">
        <f>SUMIF('Движение комплектующих'!B$2:B$10000,Комплектующие!B762,'Движение комплектующих'!D$2:D$10000)</f>
        <v>0</v>
      </c>
      <c r="F762">
        <f>SUMIF(Комплекты!$I$2:$I$2000,Комплектующие!B762,Комплекты!$O$2:$O$2000)</f>
        <v>0</v>
      </c>
      <c r="G762">
        <f t="shared" si="11"/>
        <v>0</v>
      </c>
    </row>
    <row r="763" spans="1:7" x14ac:dyDescent="0.25">
      <c r="A763" s="2">
        <v>187061</v>
      </c>
      <c r="B763" s="3" t="s">
        <v>763</v>
      </c>
      <c r="C763" s="1">
        <v>1020</v>
      </c>
      <c r="D763">
        <f>SUMIF('Движение комплектующих'!B$2:B$10000,B763,'Движение комплектующих'!C$2:C$10000)</f>
        <v>0</v>
      </c>
      <c r="E763">
        <f>SUMIF('Движение комплектующих'!B$2:B$10000,Комплектующие!B763,'Движение комплектующих'!D$2:D$10000)</f>
        <v>0</v>
      </c>
      <c r="F763">
        <f>SUMIF(Комплекты!$I$2:$I$2000,Комплектующие!B763,Комплекты!$O$2:$O$2000)</f>
        <v>0</v>
      </c>
      <c r="G763">
        <f t="shared" si="11"/>
        <v>0</v>
      </c>
    </row>
    <row r="764" spans="1:7" x14ac:dyDescent="0.25">
      <c r="A764" s="2">
        <v>187078</v>
      </c>
      <c r="B764" s="3" t="s">
        <v>764</v>
      </c>
      <c r="C764" s="1">
        <v>1330</v>
      </c>
      <c r="D764">
        <f>SUMIF('Движение комплектующих'!B$2:B$10000,B764,'Движение комплектующих'!C$2:C$10000)</f>
        <v>0</v>
      </c>
      <c r="E764">
        <f>SUMIF('Движение комплектующих'!B$2:B$10000,Комплектующие!B764,'Движение комплектующих'!D$2:D$10000)</f>
        <v>0</v>
      </c>
      <c r="F764">
        <f>SUMIF(Комплекты!$I$2:$I$2000,Комплектующие!B764,Комплекты!$O$2:$O$2000)</f>
        <v>0</v>
      </c>
      <c r="G764">
        <f t="shared" si="11"/>
        <v>0</v>
      </c>
    </row>
    <row r="765" spans="1:7" x14ac:dyDescent="0.25">
      <c r="A765" s="2">
        <v>187064</v>
      </c>
      <c r="B765" s="3" t="s">
        <v>765</v>
      </c>
      <c r="C765" s="1">
        <v>1030</v>
      </c>
      <c r="D765">
        <f>SUMIF('Движение комплектующих'!B$2:B$10000,B765,'Движение комплектующих'!C$2:C$10000)</f>
        <v>0</v>
      </c>
      <c r="E765">
        <f>SUMIF('Движение комплектующих'!B$2:B$10000,Комплектующие!B765,'Движение комплектующих'!D$2:D$10000)</f>
        <v>0</v>
      </c>
      <c r="F765">
        <f>SUMIF(Комплекты!$I$2:$I$2000,Комплектующие!B765,Комплекты!$O$2:$O$2000)</f>
        <v>0</v>
      </c>
      <c r="G765">
        <f t="shared" si="11"/>
        <v>0</v>
      </c>
    </row>
    <row r="766" spans="1:7" x14ac:dyDescent="0.25">
      <c r="A766" s="2">
        <v>354930</v>
      </c>
      <c r="B766" s="3" t="s">
        <v>766</v>
      </c>
      <c r="C766" s="1">
        <v>280</v>
      </c>
      <c r="D766">
        <f>SUMIF('Движение комплектующих'!B$2:B$10000,B766,'Движение комплектующих'!C$2:C$10000)</f>
        <v>0</v>
      </c>
      <c r="E766">
        <f>SUMIF('Движение комплектующих'!B$2:B$10000,Комплектующие!B766,'Движение комплектующих'!D$2:D$10000)</f>
        <v>0</v>
      </c>
      <c r="F766">
        <f>SUMIF(Комплекты!$I$2:$I$2000,Комплектующие!B766,Комплекты!$O$2:$O$2000)</f>
        <v>0</v>
      </c>
      <c r="G766">
        <f t="shared" si="11"/>
        <v>0</v>
      </c>
    </row>
    <row r="767" spans="1:7" x14ac:dyDescent="0.25">
      <c r="A767" s="2">
        <v>364315</v>
      </c>
      <c r="B767" s="3" t="s">
        <v>767</v>
      </c>
      <c r="C767" s="1">
        <v>600</v>
      </c>
      <c r="D767">
        <f>SUMIF('Движение комплектующих'!B$2:B$10000,B767,'Движение комплектующих'!C$2:C$10000)</f>
        <v>0</v>
      </c>
      <c r="E767">
        <f>SUMIF('Движение комплектующих'!B$2:B$10000,Комплектующие!B767,'Движение комплектующих'!D$2:D$10000)</f>
        <v>0</v>
      </c>
      <c r="F767">
        <f>SUMIF(Комплекты!$I$2:$I$2000,Комплектующие!B767,Комплекты!$O$2:$O$2000)</f>
        <v>0</v>
      </c>
      <c r="G767">
        <f t="shared" si="11"/>
        <v>0</v>
      </c>
    </row>
    <row r="768" spans="1:7" x14ac:dyDescent="0.25">
      <c r="A768" s="2">
        <v>356798</v>
      </c>
      <c r="B768" s="3" t="s">
        <v>768</v>
      </c>
      <c r="C768" s="1">
        <v>860</v>
      </c>
      <c r="D768">
        <f>SUMIF('Движение комплектующих'!B$2:B$10000,B768,'Движение комплектующих'!C$2:C$10000)</f>
        <v>0</v>
      </c>
      <c r="E768">
        <f>SUMIF('Движение комплектующих'!B$2:B$10000,Комплектующие!B768,'Движение комплектующих'!D$2:D$10000)</f>
        <v>0</v>
      </c>
      <c r="F768">
        <f>SUMIF(Комплекты!$I$2:$I$2000,Комплектующие!B768,Комплекты!$O$2:$O$2000)</f>
        <v>0</v>
      </c>
      <c r="G768">
        <f t="shared" si="11"/>
        <v>0</v>
      </c>
    </row>
    <row r="769" spans="1:7" x14ac:dyDescent="0.25">
      <c r="A769" s="2">
        <v>356799</v>
      </c>
      <c r="B769" s="3" t="s">
        <v>769</v>
      </c>
      <c r="C769" s="1">
        <v>860</v>
      </c>
      <c r="D769">
        <f>SUMIF('Движение комплектующих'!B$2:B$10000,B769,'Движение комплектующих'!C$2:C$10000)</f>
        <v>0</v>
      </c>
      <c r="E769">
        <f>SUMIF('Движение комплектующих'!B$2:B$10000,Комплектующие!B769,'Движение комплектующих'!D$2:D$10000)</f>
        <v>0</v>
      </c>
      <c r="F769">
        <f>SUMIF(Комплекты!$I$2:$I$2000,Комплектующие!B769,Комплекты!$O$2:$O$2000)</f>
        <v>0</v>
      </c>
      <c r="G769">
        <f t="shared" si="11"/>
        <v>0</v>
      </c>
    </row>
    <row r="770" spans="1:7" x14ac:dyDescent="0.25">
      <c r="A770" s="2">
        <v>187912</v>
      </c>
      <c r="B770" s="3" t="s">
        <v>770</v>
      </c>
      <c r="C770" s="1">
        <v>1950</v>
      </c>
      <c r="D770">
        <f>SUMIF('Движение комплектующих'!B$2:B$10000,B770,'Движение комплектующих'!C$2:C$10000)</f>
        <v>0</v>
      </c>
      <c r="E770">
        <f>SUMIF('Движение комплектующих'!B$2:B$10000,Комплектующие!B770,'Движение комплектующих'!D$2:D$10000)</f>
        <v>0</v>
      </c>
      <c r="F770">
        <f>SUMIF(Комплекты!$I$2:$I$2000,Комплектующие!B770,Комплекты!$O$2:$O$2000)</f>
        <v>0</v>
      </c>
      <c r="G770">
        <f t="shared" si="11"/>
        <v>0</v>
      </c>
    </row>
    <row r="771" spans="1:7" x14ac:dyDescent="0.25">
      <c r="A771" s="2">
        <v>188835</v>
      </c>
      <c r="B771" s="3" t="s">
        <v>771</v>
      </c>
      <c r="C771" s="1">
        <v>1620</v>
      </c>
      <c r="D771">
        <f>SUMIF('Движение комплектующих'!B$2:B$10000,B771,'Движение комплектующих'!C$2:C$10000)</f>
        <v>0</v>
      </c>
      <c r="E771">
        <f>SUMIF('Движение комплектующих'!B$2:B$10000,Комплектующие!B771,'Движение комплектующих'!D$2:D$10000)</f>
        <v>0</v>
      </c>
      <c r="F771">
        <f>SUMIF(Комплекты!$I$2:$I$2000,Комплектующие!B771,Комплекты!$O$2:$O$2000)</f>
        <v>0</v>
      </c>
      <c r="G771">
        <f t="shared" ref="G771:G834" si="12">D771-E771-F771</f>
        <v>0</v>
      </c>
    </row>
    <row r="772" spans="1:7" x14ac:dyDescent="0.25">
      <c r="A772" s="2">
        <v>324827</v>
      </c>
      <c r="B772" s="3" t="s">
        <v>772</v>
      </c>
      <c r="C772" s="1">
        <v>1040</v>
      </c>
      <c r="D772">
        <f>SUMIF('Движение комплектующих'!B$2:B$10000,B772,'Движение комплектующих'!C$2:C$10000)</f>
        <v>0</v>
      </c>
      <c r="E772">
        <f>SUMIF('Движение комплектующих'!B$2:B$10000,Комплектующие!B772,'Движение комплектующих'!D$2:D$10000)</f>
        <v>0</v>
      </c>
      <c r="F772">
        <f>SUMIF(Комплекты!$I$2:$I$2000,Комплектующие!B772,Комплекты!$O$2:$O$2000)</f>
        <v>0</v>
      </c>
      <c r="G772">
        <f t="shared" si="12"/>
        <v>0</v>
      </c>
    </row>
    <row r="773" spans="1:7" x14ac:dyDescent="0.25">
      <c r="A773" s="2">
        <v>355495</v>
      </c>
      <c r="B773" s="3" t="s">
        <v>773</v>
      </c>
      <c r="C773" s="1">
        <v>1130</v>
      </c>
      <c r="D773">
        <f>SUMIF('Движение комплектующих'!B$2:B$10000,B773,'Движение комплектующих'!C$2:C$10000)</f>
        <v>0</v>
      </c>
      <c r="E773">
        <f>SUMIF('Движение комплектующих'!B$2:B$10000,Комплектующие!B773,'Движение комплектующих'!D$2:D$10000)</f>
        <v>0</v>
      </c>
      <c r="F773">
        <f>SUMIF(Комплекты!$I$2:$I$2000,Комплектующие!B773,Комплекты!$O$2:$O$2000)</f>
        <v>0</v>
      </c>
      <c r="G773">
        <f t="shared" si="12"/>
        <v>0</v>
      </c>
    </row>
    <row r="774" spans="1:7" x14ac:dyDescent="0.25">
      <c r="A774" s="2">
        <v>281045</v>
      </c>
      <c r="B774" s="3" t="s">
        <v>774</v>
      </c>
      <c r="C774" s="1">
        <v>910</v>
      </c>
      <c r="D774">
        <f>SUMIF('Движение комплектующих'!B$2:B$10000,B774,'Движение комплектующих'!C$2:C$10000)</f>
        <v>0</v>
      </c>
      <c r="E774">
        <f>SUMIF('Движение комплектующих'!B$2:B$10000,Комплектующие!B774,'Движение комплектующих'!D$2:D$10000)</f>
        <v>0</v>
      </c>
      <c r="F774">
        <f>SUMIF(Комплекты!$I$2:$I$2000,Комплектующие!B774,Комплекты!$O$2:$O$2000)</f>
        <v>0</v>
      </c>
      <c r="G774">
        <f t="shared" si="12"/>
        <v>0</v>
      </c>
    </row>
    <row r="775" spans="1:7" x14ac:dyDescent="0.25">
      <c r="A775" s="2">
        <v>358319</v>
      </c>
      <c r="B775" s="3" t="s">
        <v>775</v>
      </c>
      <c r="C775" s="1">
        <v>1320</v>
      </c>
      <c r="D775">
        <f>SUMIF('Движение комплектующих'!B$2:B$10000,B775,'Движение комплектующих'!C$2:C$10000)</f>
        <v>0</v>
      </c>
      <c r="E775">
        <f>SUMIF('Движение комплектующих'!B$2:B$10000,Комплектующие!B775,'Движение комплектующих'!D$2:D$10000)</f>
        <v>0</v>
      </c>
      <c r="F775">
        <f>SUMIF(Комплекты!$I$2:$I$2000,Комплектующие!B775,Комплекты!$O$2:$O$2000)</f>
        <v>0</v>
      </c>
      <c r="G775">
        <f t="shared" si="12"/>
        <v>0</v>
      </c>
    </row>
    <row r="776" spans="1:7" x14ac:dyDescent="0.25">
      <c r="A776" s="2">
        <v>281048</v>
      </c>
      <c r="B776" s="3" t="s">
        <v>776</v>
      </c>
      <c r="C776" s="1">
        <v>1100</v>
      </c>
      <c r="D776">
        <f>SUMIF('Движение комплектующих'!B$2:B$10000,B776,'Движение комплектующих'!C$2:C$10000)</f>
        <v>0</v>
      </c>
      <c r="E776">
        <f>SUMIF('Движение комплектующих'!B$2:B$10000,Комплектующие!B776,'Движение комплектующих'!D$2:D$10000)</f>
        <v>0</v>
      </c>
      <c r="F776">
        <f>SUMIF(Комплекты!$I$2:$I$2000,Комплектующие!B776,Комплекты!$O$2:$O$2000)</f>
        <v>0</v>
      </c>
      <c r="G776">
        <f t="shared" si="12"/>
        <v>0</v>
      </c>
    </row>
    <row r="777" spans="1:7" x14ac:dyDescent="0.25">
      <c r="A777" s="2">
        <v>324828</v>
      </c>
      <c r="B777" s="3" t="s">
        <v>777</v>
      </c>
      <c r="C777" s="1">
        <v>1200</v>
      </c>
      <c r="D777">
        <f>SUMIF('Движение комплектующих'!B$2:B$10000,B777,'Движение комплектующих'!C$2:C$10000)</f>
        <v>0</v>
      </c>
      <c r="E777">
        <f>SUMIF('Движение комплектующих'!B$2:B$10000,Комплектующие!B777,'Движение комплектующих'!D$2:D$10000)</f>
        <v>0</v>
      </c>
      <c r="F777">
        <f>SUMIF(Комплекты!$I$2:$I$2000,Комплектующие!B777,Комплекты!$O$2:$O$2000)</f>
        <v>0</v>
      </c>
      <c r="G777">
        <f t="shared" si="12"/>
        <v>0</v>
      </c>
    </row>
    <row r="778" spans="1:7" x14ac:dyDescent="0.25">
      <c r="A778" s="2">
        <v>281049</v>
      </c>
      <c r="B778" s="3" t="s">
        <v>778</v>
      </c>
      <c r="C778" s="1">
        <v>1420</v>
      </c>
      <c r="D778">
        <f>SUMIF('Движение комплектующих'!B$2:B$10000,B778,'Движение комплектующих'!C$2:C$10000)</f>
        <v>0</v>
      </c>
      <c r="E778">
        <f>SUMIF('Движение комплектующих'!B$2:B$10000,Комплектующие!B778,'Движение комплектующих'!D$2:D$10000)</f>
        <v>0</v>
      </c>
      <c r="F778">
        <f>SUMIF(Комплекты!$I$2:$I$2000,Комплектующие!B778,Комплекты!$O$2:$O$2000)</f>
        <v>0</v>
      </c>
      <c r="G778">
        <f t="shared" si="12"/>
        <v>0</v>
      </c>
    </row>
    <row r="779" spans="1:7" x14ac:dyDescent="0.25">
      <c r="A779" s="2">
        <v>315415</v>
      </c>
      <c r="B779" s="3" t="s">
        <v>779</v>
      </c>
      <c r="C779" s="1">
        <v>1460</v>
      </c>
      <c r="D779">
        <f>SUMIF('Движение комплектующих'!B$2:B$10000,B779,'Движение комплектующих'!C$2:C$10000)</f>
        <v>0</v>
      </c>
      <c r="E779">
        <f>SUMIF('Движение комплектующих'!B$2:B$10000,Комплектующие!B779,'Движение комплектующих'!D$2:D$10000)</f>
        <v>0</v>
      </c>
      <c r="F779">
        <f>SUMIF(Комплекты!$I$2:$I$2000,Комплектующие!B779,Комплекты!$O$2:$O$2000)</f>
        <v>0</v>
      </c>
      <c r="G779">
        <f t="shared" si="12"/>
        <v>0</v>
      </c>
    </row>
    <row r="780" spans="1:7" x14ac:dyDescent="0.25">
      <c r="A780" s="2">
        <v>352244</v>
      </c>
      <c r="B780" s="3" t="s">
        <v>780</v>
      </c>
      <c r="C780" s="1">
        <v>1740</v>
      </c>
      <c r="D780">
        <f>SUMIF('Движение комплектующих'!B$2:B$10000,B780,'Движение комплектующих'!C$2:C$10000)</f>
        <v>0</v>
      </c>
      <c r="E780">
        <f>SUMIF('Движение комплектующих'!B$2:B$10000,Комплектующие!B780,'Движение комплектующих'!D$2:D$10000)</f>
        <v>0</v>
      </c>
      <c r="F780">
        <f>SUMIF(Комплекты!$I$2:$I$2000,Комплектующие!B780,Комплекты!$O$2:$O$2000)</f>
        <v>0</v>
      </c>
      <c r="G780">
        <f t="shared" si="12"/>
        <v>0</v>
      </c>
    </row>
    <row r="781" spans="1:7" x14ac:dyDescent="0.25">
      <c r="A781" s="2">
        <v>64376</v>
      </c>
      <c r="B781" s="3" t="s">
        <v>781</v>
      </c>
      <c r="C781" s="1">
        <v>4580</v>
      </c>
      <c r="D781">
        <f>SUMIF('Движение комплектующих'!B$2:B$10000,B781,'Движение комплектующих'!C$2:C$10000)</f>
        <v>0</v>
      </c>
      <c r="E781">
        <f>SUMIF('Движение комплектующих'!B$2:B$10000,Комплектующие!B781,'Движение комплектующих'!D$2:D$10000)</f>
        <v>0</v>
      </c>
      <c r="F781">
        <f>SUMIF(Комплекты!$I$2:$I$2000,Комплектующие!B781,Комплекты!$O$2:$O$2000)</f>
        <v>0</v>
      </c>
      <c r="G781">
        <f t="shared" si="12"/>
        <v>0</v>
      </c>
    </row>
    <row r="782" spans="1:7" x14ac:dyDescent="0.25">
      <c r="A782" s="2">
        <v>308992</v>
      </c>
      <c r="B782" s="3" t="s">
        <v>782</v>
      </c>
      <c r="C782" s="1">
        <v>8510</v>
      </c>
      <c r="D782">
        <f>SUMIF('Движение комплектующих'!B$2:B$10000,B782,'Движение комплектующих'!C$2:C$10000)</f>
        <v>0</v>
      </c>
      <c r="E782">
        <f>SUMIF('Движение комплектующих'!B$2:B$10000,Комплектующие!B782,'Движение комплектующих'!D$2:D$10000)</f>
        <v>0</v>
      </c>
      <c r="F782">
        <f>SUMIF(Комплекты!$I$2:$I$2000,Комплектующие!B782,Комплекты!$O$2:$O$2000)</f>
        <v>0</v>
      </c>
      <c r="G782">
        <f t="shared" si="12"/>
        <v>0</v>
      </c>
    </row>
    <row r="783" spans="1:7" x14ac:dyDescent="0.25">
      <c r="A783" s="2">
        <v>280712</v>
      </c>
      <c r="B783" s="3" t="s">
        <v>783</v>
      </c>
      <c r="C783" s="1">
        <v>6560</v>
      </c>
      <c r="D783">
        <f>SUMIF('Движение комплектующих'!B$2:B$10000,B783,'Движение комплектующих'!C$2:C$10000)</f>
        <v>0</v>
      </c>
      <c r="E783">
        <f>SUMIF('Движение комплектующих'!B$2:B$10000,Комплектующие!B783,'Движение комплектующих'!D$2:D$10000)</f>
        <v>0</v>
      </c>
      <c r="F783">
        <f>SUMIF(Комплекты!$I$2:$I$2000,Комплектующие!B783,Комплекты!$O$2:$O$2000)</f>
        <v>0</v>
      </c>
      <c r="G783">
        <f t="shared" si="12"/>
        <v>0</v>
      </c>
    </row>
    <row r="784" spans="1:7" x14ac:dyDescent="0.25">
      <c r="A784" s="2">
        <v>363925</v>
      </c>
      <c r="B784" s="3" t="s">
        <v>784</v>
      </c>
      <c r="C784" s="1">
        <v>11210</v>
      </c>
      <c r="D784">
        <f>SUMIF('Движение комплектующих'!B$2:B$10000,B784,'Движение комплектующих'!C$2:C$10000)</f>
        <v>0</v>
      </c>
      <c r="E784">
        <f>SUMIF('Движение комплектующих'!B$2:B$10000,Комплектующие!B784,'Движение комплектующих'!D$2:D$10000)</f>
        <v>0</v>
      </c>
      <c r="F784">
        <f>SUMIF(Комплекты!$I$2:$I$2000,Комплектующие!B784,Комплекты!$O$2:$O$2000)</f>
        <v>0</v>
      </c>
      <c r="G784">
        <f t="shared" si="12"/>
        <v>0</v>
      </c>
    </row>
    <row r="785" spans="1:7" x14ac:dyDescent="0.25">
      <c r="A785" s="2">
        <v>374501</v>
      </c>
      <c r="B785" s="3" t="s">
        <v>785</v>
      </c>
      <c r="C785" s="1">
        <v>16150</v>
      </c>
      <c r="D785">
        <f>SUMIF('Движение комплектующих'!B$2:B$10000,B785,'Движение комплектующих'!C$2:C$10000)</f>
        <v>0</v>
      </c>
      <c r="E785">
        <f>SUMIF('Движение комплектующих'!B$2:B$10000,Комплектующие!B785,'Движение комплектующих'!D$2:D$10000)</f>
        <v>0</v>
      </c>
      <c r="F785">
        <f>SUMIF(Комплекты!$I$2:$I$2000,Комплектующие!B785,Комплекты!$O$2:$O$2000)</f>
        <v>0</v>
      </c>
      <c r="G785">
        <f t="shared" si="12"/>
        <v>0</v>
      </c>
    </row>
    <row r="786" spans="1:7" x14ac:dyDescent="0.25">
      <c r="A786" s="2">
        <v>363109</v>
      </c>
      <c r="B786" s="3" t="s">
        <v>786</v>
      </c>
      <c r="C786" s="1">
        <v>14620</v>
      </c>
      <c r="D786">
        <f>SUMIF('Движение комплектующих'!B$2:B$10000,B786,'Движение комплектующих'!C$2:C$10000)</f>
        <v>0</v>
      </c>
      <c r="E786">
        <f>SUMIF('Движение комплектующих'!B$2:B$10000,Комплектующие!B786,'Движение комплектующих'!D$2:D$10000)</f>
        <v>0</v>
      </c>
      <c r="F786">
        <f>SUMIF(Комплекты!$I$2:$I$2000,Комплектующие!B786,Комплекты!$O$2:$O$2000)</f>
        <v>0</v>
      </c>
      <c r="G786">
        <f t="shared" si="12"/>
        <v>0</v>
      </c>
    </row>
    <row r="787" spans="1:7" x14ac:dyDescent="0.25">
      <c r="A787" s="2">
        <v>294607</v>
      </c>
      <c r="B787" s="3" t="s">
        <v>787</v>
      </c>
      <c r="C787" s="1">
        <v>12210</v>
      </c>
      <c r="D787">
        <f>SUMIF('Движение комплектующих'!B$2:B$10000,B787,'Движение комплектующих'!C$2:C$10000)</f>
        <v>0</v>
      </c>
      <c r="E787">
        <f>SUMIF('Движение комплектующих'!B$2:B$10000,Комплектующие!B787,'Движение комплектующих'!D$2:D$10000)</f>
        <v>0</v>
      </c>
      <c r="F787">
        <f>SUMIF(Комплекты!$I$2:$I$2000,Комплектующие!B787,Комплекты!$O$2:$O$2000)</f>
        <v>0</v>
      </c>
      <c r="G787">
        <f t="shared" si="12"/>
        <v>0</v>
      </c>
    </row>
    <row r="788" spans="1:7" x14ac:dyDescent="0.25">
      <c r="A788" s="2">
        <v>294608</v>
      </c>
      <c r="B788" s="3" t="s">
        <v>788</v>
      </c>
      <c r="C788" s="1">
        <v>14090</v>
      </c>
      <c r="D788">
        <f>SUMIF('Движение комплектующих'!B$2:B$10000,B788,'Движение комплектующих'!C$2:C$10000)</f>
        <v>0</v>
      </c>
      <c r="E788">
        <f>SUMIF('Движение комплектующих'!B$2:B$10000,Комплектующие!B788,'Движение комплектующих'!D$2:D$10000)</f>
        <v>0</v>
      </c>
      <c r="F788">
        <f>SUMIF(Комплекты!$I$2:$I$2000,Комплектующие!B788,Комплекты!$O$2:$O$2000)</f>
        <v>0</v>
      </c>
      <c r="G788">
        <f t="shared" si="12"/>
        <v>0</v>
      </c>
    </row>
    <row r="789" spans="1:7" x14ac:dyDescent="0.25">
      <c r="A789" s="2">
        <v>369323</v>
      </c>
      <c r="B789" s="3" t="s">
        <v>789</v>
      </c>
      <c r="C789" s="1">
        <v>3460</v>
      </c>
      <c r="D789">
        <f>SUMIF('Движение комплектующих'!B$2:B$10000,B789,'Движение комплектующих'!C$2:C$10000)</f>
        <v>0</v>
      </c>
      <c r="E789">
        <f>SUMIF('Движение комплектующих'!B$2:B$10000,Комплектующие!B789,'Движение комплектующих'!D$2:D$10000)</f>
        <v>0</v>
      </c>
      <c r="F789">
        <f>SUMIF(Комплекты!$I$2:$I$2000,Комплектующие!B789,Комплекты!$O$2:$O$2000)</f>
        <v>0</v>
      </c>
      <c r="G789">
        <f t="shared" si="12"/>
        <v>0</v>
      </c>
    </row>
    <row r="790" spans="1:7" x14ac:dyDescent="0.25">
      <c r="A790" s="2">
        <v>297973</v>
      </c>
      <c r="B790" s="3" t="s">
        <v>790</v>
      </c>
      <c r="C790" s="1">
        <v>5400</v>
      </c>
      <c r="D790">
        <f>SUMIF('Движение комплектующих'!B$2:B$10000,B790,'Движение комплектующих'!C$2:C$10000)</f>
        <v>0</v>
      </c>
      <c r="E790">
        <f>SUMIF('Движение комплектующих'!B$2:B$10000,Комплектующие!B790,'Движение комплектующих'!D$2:D$10000)</f>
        <v>0</v>
      </c>
      <c r="F790">
        <f>SUMIF(Комплекты!$I$2:$I$2000,Комплектующие!B790,Комплекты!$O$2:$O$2000)</f>
        <v>0</v>
      </c>
      <c r="G790">
        <f t="shared" si="12"/>
        <v>0</v>
      </c>
    </row>
    <row r="791" spans="1:7" x14ac:dyDescent="0.25">
      <c r="A791" s="2">
        <v>64221</v>
      </c>
      <c r="B791" s="3" t="s">
        <v>791</v>
      </c>
      <c r="C791" s="1">
        <v>3040</v>
      </c>
      <c r="D791">
        <f>SUMIF('Движение комплектующих'!B$2:B$10000,B791,'Движение комплектующих'!C$2:C$10000)</f>
        <v>0</v>
      </c>
      <c r="E791">
        <f>SUMIF('Движение комплектующих'!B$2:B$10000,Комплектующие!B791,'Движение комплектующих'!D$2:D$10000)</f>
        <v>0</v>
      </c>
      <c r="F791">
        <f>SUMIF(Комплекты!$I$2:$I$2000,Комплектующие!B791,Комплекты!$O$2:$O$2000)</f>
        <v>0</v>
      </c>
      <c r="G791">
        <f t="shared" si="12"/>
        <v>0</v>
      </c>
    </row>
    <row r="792" spans="1:7" x14ac:dyDescent="0.25">
      <c r="A792" s="2">
        <v>64220</v>
      </c>
      <c r="B792" s="3" t="s">
        <v>792</v>
      </c>
      <c r="C792" s="1">
        <v>3070</v>
      </c>
      <c r="D792">
        <f>SUMIF('Движение комплектующих'!B$2:B$10000,B792,'Движение комплектующих'!C$2:C$10000)</f>
        <v>0</v>
      </c>
      <c r="E792">
        <f>SUMIF('Движение комплектующих'!B$2:B$10000,Комплектующие!B792,'Движение комплектующих'!D$2:D$10000)</f>
        <v>0</v>
      </c>
      <c r="F792">
        <f>SUMIF(Комплекты!$I$2:$I$2000,Комплектующие!B792,Комплекты!$O$2:$O$2000)</f>
        <v>0</v>
      </c>
      <c r="G792">
        <f t="shared" si="12"/>
        <v>0</v>
      </c>
    </row>
    <row r="793" spans="1:7" x14ac:dyDescent="0.25">
      <c r="A793" s="2">
        <v>64223</v>
      </c>
      <c r="B793" s="3" t="s">
        <v>793</v>
      </c>
      <c r="C793" s="1">
        <v>2830</v>
      </c>
      <c r="D793">
        <f>SUMIF('Движение комплектующих'!B$2:B$10000,B793,'Движение комплектующих'!C$2:C$10000)</f>
        <v>0</v>
      </c>
      <c r="E793">
        <f>SUMIF('Движение комплектующих'!B$2:B$10000,Комплектующие!B793,'Движение комплектующих'!D$2:D$10000)</f>
        <v>0</v>
      </c>
      <c r="F793">
        <f>SUMIF(Комплекты!$I$2:$I$2000,Комплектующие!B793,Комплекты!$O$2:$O$2000)</f>
        <v>0</v>
      </c>
      <c r="G793">
        <f t="shared" si="12"/>
        <v>0</v>
      </c>
    </row>
    <row r="794" spans="1:7" x14ac:dyDescent="0.25">
      <c r="A794" s="2">
        <v>64222</v>
      </c>
      <c r="B794" s="3" t="s">
        <v>794</v>
      </c>
      <c r="C794" s="1">
        <v>3480</v>
      </c>
      <c r="D794">
        <f>SUMIF('Движение комплектующих'!B$2:B$10000,B794,'Движение комплектующих'!C$2:C$10000)</f>
        <v>0</v>
      </c>
      <c r="E794">
        <f>SUMIF('Движение комплектующих'!B$2:B$10000,Комплектующие!B794,'Движение комплектующих'!D$2:D$10000)</f>
        <v>0</v>
      </c>
      <c r="F794">
        <f>SUMIF(Комплекты!$I$2:$I$2000,Комплектующие!B794,Комплекты!$O$2:$O$2000)</f>
        <v>0</v>
      </c>
      <c r="G794">
        <f t="shared" si="12"/>
        <v>0</v>
      </c>
    </row>
    <row r="795" spans="1:7" x14ac:dyDescent="0.25">
      <c r="A795" s="2">
        <v>197255</v>
      </c>
      <c r="B795" s="3" t="s">
        <v>795</v>
      </c>
      <c r="C795" s="1">
        <v>4780</v>
      </c>
      <c r="D795">
        <f>SUMIF('Движение комплектующих'!B$2:B$10000,B795,'Движение комплектующих'!C$2:C$10000)</f>
        <v>0</v>
      </c>
      <c r="E795">
        <f>SUMIF('Движение комплектующих'!B$2:B$10000,Комплектующие!B795,'Движение комплектующих'!D$2:D$10000)</f>
        <v>0</v>
      </c>
      <c r="F795">
        <f>SUMIF(Комплекты!$I$2:$I$2000,Комплектующие!B795,Комплекты!$O$2:$O$2000)</f>
        <v>0</v>
      </c>
      <c r="G795">
        <f t="shared" si="12"/>
        <v>0</v>
      </c>
    </row>
    <row r="796" spans="1:7" x14ac:dyDescent="0.25">
      <c r="A796" s="2">
        <v>305226</v>
      </c>
      <c r="B796" s="3" t="s">
        <v>796</v>
      </c>
      <c r="C796" s="1">
        <v>5470</v>
      </c>
      <c r="D796">
        <f>SUMIF('Движение комплектующих'!B$2:B$10000,B796,'Движение комплектующих'!C$2:C$10000)</f>
        <v>0</v>
      </c>
      <c r="E796">
        <f>SUMIF('Движение комплектующих'!B$2:B$10000,Комплектующие!B796,'Движение комплектующих'!D$2:D$10000)</f>
        <v>0</v>
      </c>
      <c r="F796">
        <f>SUMIF(Комплекты!$I$2:$I$2000,Комплектующие!B796,Комплекты!$O$2:$O$2000)</f>
        <v>0</v>
      </c>
      <c r="G796">
        <f t="shared" si="12"/>
        <v>0</v>
      </c>
    </row>
    <row r="797" spans="1:7" x14ac:dyDescent="0.25">
      <c r="A797" s="2">
        <v>262724</v>
      </c>
      <c r="B797" s="3" t="s">
        <v>797</v>
      </c>
      <c r="C797" s="1">
        <v>5220</v>
      </c>
      <c r="D797">
        <f>SUMIF('Движение комплектующих'!B$2:B$10000,B797,'Движение комплектующих'!C$2:C$10000)</f>
        <v>0</v>
      </c>
      <c r="E797">
        <f>SUMIF('Движение комплектующих'!B$2:B$10000,Комплектующие!B797,'Движение комплектующих'!D$2:D$10000)</f>
        <v>0</v>
      </c>
      <c r="F797">
        <f>SUMIF(Комплекты!$I$2:$I$2000,Комплектующие!B797,Комплекты!$O$2:$O$2000)</f>
        <v>0</v>
      </c>
      <c r="G797">
        <f t="shared" si="12"/>
        <v>0</v>
      </c>
    </row>
    <row r="798" spans="1:7" x14ac:dyDescent="0.25">
      <c r="A798" s="2">
        <v>64227</v>
      </c>
      <c r="B798" s="3" t="s">
        <v>798</v>
      </c>
      <c r="C798" s="1">
        <v>5570</v>
      </c>
      <c r="D798">
        <f>SUMIF('Движение комплектующих'!B$2:B$10000,B798,'Движение комплектующих'!C$2:C$10000)</f>
        <v>0</v>
      </c>
      <c r="E798">
        <f>SUMIF('Движение комплектующих'!B$2:B$10000,Комплектующие!B798,'Движение комплектующих'!D$2:D$10000)</f>
        <v>0</v>
      </c>
      <c r="F798">
        <f>SUMIF(Комплекты!$I$2:$I$2000,Комплектующие!B798,Комплекты!$O$2:$O$2000)</f>
        <v>0</v>
      </c>
      <c r="G798">
        <f t="shared" si="12"/>
        <v>0</v>
      </c>
    </row>
    <row r="799" spans="1:7" x14ac:dyDescent="0.25">
      <c r="A799" s="2">
        <v>296660</v>
      </c>
      <c r="B799" s="3" t="s">
        <v>799</v>
      </c>
      <c r="C799" s="1">
        <v>7550</v>
      </c>
      <c r="D799">
        <f>SUMIF('Движение комплектующих'!B$2:B$10000,B799,'Движение комплектующих'!C$2:C$10000)</f>
        <v>0</v>
      </c>
      <c r="E799">
        <f>SUMIF('Движение комплектующих'!B$2:B$10000,Комплектующие!B799,'Движение комплектующих'!D$2:D$10000)</f>
        <v>0</v>
      </c>
      <c r="F799">
        <f>SUMIF(Комплекты!$I$2:$I$2000,Комплектующие!B799,Комплекты!$O$2:$O$2000)</f>
        <v>0</v>
      </c>
      <c r="G799">
        <f t="shared" si="12"/>
        <v>0</v>
      </c>
    </row>
    <row r="800" spans="1:7" x14ac:dyDescent="0.25">
      <c r="A800" s="2">
        <v>300550</v>
      </c>
      <c r="B800" s="3" t="s">
        <v>800</v>
      </c>
      <c r="C800" s="1">
        <v>2310</v>
      </c>
      <c r="D800">
        <f>SUMIF('Движение комплектующих'!B$2:B$10000,B800,'Движение комплектующих'!C$2:C$10000)</f>
        <v>0</v>
      </c>
      <c r="E800">
        <f>SUMIF('Движение комплектующих'!B$2:B$10000,Комплектующие!B800,'Движение комплектующих'!D$2:D$10000)</f>
        <v>0</v>
      </c>
      <c r="F800">
        <f>SUMIF(Комплекты!$I$2:$I$2000,Комплектующие!B800,Комплекты!$O$2:$O$2000)</f>
        <v>0</v>
      </c>
      <c r="G800">
        <f t="shared" si="12"/>
        <v>0</v>
      </c>
    </row>
    <row r="801" spans="1:7" x14ac:dyDescent="0.25">
      <c r="A801" s="2">
        <v>317017</v>
      </c>
      <c r="B801" s="3" t="s">
        <v>801</v>
      </c>
      <c r="C801" s="1">
        <v>950</v>
      </c>
      <c r="D801">
        <f>SUMIF('Движение комплектующих'!B$2:B$10000,B801,'Движение комплектующих'!C$2:C$10000)</f>
        <v>0</v>
      </c>
      <c r="E801">
        <f>SUMIF('Движение комплектующих'!B$2:B$10000,Комплектующие!B801,'Движение комплектующих'!D$2:D$10000)</f>
        <v>0</v>
      </c>
      <c r="F801">
        <f>SUMIF(Комплекты!$I$2:$I$2000,Комплектующие!B801,Комплекты!$O$2:$O$2000)</f>
        <v>0</v>
      </c>
      <c r="G801">
        <f t="shared" si="12"/>
        <v>0</v>
      </c>
    </row>
    <row r="802" spans="1:7" x14ac:dyDescent="0.25">
      <c r="A802" s="2">
        <v>328342</v>
      </c>
      <c r="B802" s="3" t="s">
        <v>802</v>
      </c>
      <c r="C802" s="1">
        <v>1180</v>
      </c>
      <c r="D802">
        <f>SUMIF('Движение комплектующих'!B$2:B$10000,B802,'Движение комплектующих'!C$2:C$10000)</f>
        <v>0</v>
      </c>
      <c r="E802">
        <f>SUMIF('Движение комплектующих'!B$2:B$10000,Комплектующие!B802,'Движение комплектующих'!D$2:D$10000)</f>
        <v>0</v>
      </c>
      <c r="F802">
        <f>SUMIF(Комплекты!$I$2:$I$2000,Комплектующие!B802,Комплекты!$O$2:$O$2000)</f>
        <v>0</v>
      </c>
      <c r="G802">
        <f t="shared" si="12"/>
        <v>0</v>
      </c>
    </row>
    <row r="803" spans="1:7" x14ac:dyDescent="0.25">
      <c r="A803" s="2">
        <v>343206</v>
      </c>
      <c r="B803" s="3" t="s">
        <v>803</v>
      </c>
      <c r="C803" s="1">
        <v>1810</v>
      </c>
      <c r="D803">
        <f>SUMIF('Движение комплектующих'!B$2:B$10000,B803,'Движение комплектующих'!C$2:C$10000)</f>
        <v>0</v>
      </c>
      <c r="E803">
        <f>SUMIF('Движение комплектующих'!B$2:B$10000,Комплектующие!B803,'Движение комплектующих'!D$2:D$10000)</f>
        <v>0</v>
      </c>
      <c r="F803">
        <f>SUMIF(Комплекты!$I$2:$I$2000,Комплектующие!B803,Комплекты!$O$2:$O$2000)</f>
        <v>0</v>
      </c>
      <c r="G803">
        <f t="shared" si="12"/>
        <v>0</v>
      </c>
    </row>
    <row r="804" spans="1:7" x14ac:dyDescent="0.25">
      <c r="A804" s="2">
        <v>343207</v>
      </c>
      <c r="B804" s="3" t="s">
        <v>804</v>
      </c>
      <c r="C804" s="1">
        <v>1810</v>
      </c>
      <c r="D804">
        <f>SUMIF('Движение комплектующих'!B$2:B$10000,B804,'Движение комплектующих'!C$2:C$10000)</f>
        <v>0</v>
      </c>
      <c r="E804">
        <f>SUMIF('Движение комплектующих'!B$2:B$10000,Комплектующие!B804,'Движение комплектующих'!D$2:D$10000)</f>
        <v>0</v>
      </c>
      <c r="F804">
        <f>SUMIF(Комплекты!$I$2:$I$2000,Комплектующие!B804,Комплекты!$O$2:$O$2000)</f>
        <v>0</v>
      </c>
      <c r="G804">
        <f t="shared" si="12"/>
        <v>0</v>
      </c>
    </row>
    <row r="805" spans="1:7" x14ac:dyDescent="0.25">
      <c r="A805" s="2">
        <v>328343</v>
      </c>
      <c r="B805" s="3" t="s">
        <v>805</v>
      </c>
      <c r="C805" s="1">
        <v>1640</v>
      </c>
      <c r="D805">
        <f>SUMIF('Движение комплектующих'!B$2:B$10000,B805,'Движение комплектующих'!C$2:C$10000)</f>
        <v>0</v>
      </c>
      <c r="E805">
        <f>SUMIF('Движение комплектующих'!B$2:B$10000,Комплектующие!B805,'Движение комплектующих'!D$2:D$10000)</f>
        <v>0</v>
      </c>
      <c r="F805">
        <f>SUMIF(Комплекты!$I$2:$I$2000,Комплектующие!B805,Комплекты!$O$2:$O$2000)</f>
        <v>0</v>
      </c>
      <c r="G805">
        <f t="shared" si="12"/>
        <v>0</v>
      </c>
    </row>
    <row r="806" spans="1:7" x14ac:dyDescent="0.25">
      <c r="A806" s="2">
        <v>328344</v>
      </c>
      <c r="B806" s="3" t="s">
        <v>806</v>
      </c>
      <c r="C806" s="1">
        <v>1750</v>
      </c>
      <c r="D806">
        <f>SUMIF('Движение комплектующих'!B$2:B$10000,B806,'Движение комплектующих'!C$2:C$10000)</f>
        <v>0</v>
      </c>
      <c r="E806">
        <f>SUMIF('Движение комплектующих'!B$2:B$10000,Комплектующие!B806,'Движение комплектующих'!D$2:D$10000)</f>
        <v>0</v>
      </c>
      <c r="F806">
        <f>SUMIF(Комплекты!$I$2:$I$2000,Комплектующие!B806,Комплекты!$O$2:$O$2000)</f>
        <v>0</v>
      </c>
      <c r="G806">
        <f t="shared" si="12"/>
        <v>0</v>
      </c>
    </row>
    <row r="807" spans="1:7" x14ac:dyDescent="0.25">
      <c r="A807" s="2">
        <v>343209</v>
      </c>
      <c r="B807" s="3" t="s">
        <v>807</v>
      </c>
      <c r="C807" s="1">
        <v>2140</v>
      </c>
      <c r="D807">
        <f>SUMIF('Движение комплектующих'!B$2:B$10000,B807,'Движение комплектующих'!C$2:C$10000)</f>
        <v>0</v>
      </c>
      <c r="E807">
        <f>SUMIF('Движение комплектующих'!B$2:B$10000,Комплектующие!B807,'Движение комплектующих'!D$2:D$10000)</f>
        <v>0</v>
      </c>
      <c r="F807">
        <f>SUMIF(Комплекты!$I$2:$I$2000,Комплектующие!B807,Комплекты!$O$2:$O$2000)</f>
        <v>0</v>
      </c>
      <c r="G807">
        <f t="shared" si="12"/>
        <v>0</v>
      </c>
    </row>
    <row r="808" spans="1:7" x14ac:dyDescent="0.25">
      <c r="A808" s="2">
        <v>338632</v>
      </c>
      <c r="B808" s="3" t="s">
        <v>808</v>
      </c>
      <c r="C808" s="1">
        <v>1040</v>
      </c>
      <c r="D808">
        <f>SUMIF('Движение комплектующих'!B$2:B$10000,B808,'Движение комплектующих'!C$2:C$10000)</f>
        <v>0</v>
      </c>
      <c r="E808">
        <f>SUMIF('Движение комплектующих'!B$2:B$10000,Комплектующие!B808,'Движение комплектующих'!D$2:D$10000)</f>
        <v>0</v>
      </c>
      <c r="F808">
        <f>SUMIF(Комплекты!$I$2:$I$2000,Комплектующие!B808,Комплекты!$O$2:$O$2000)</f>
        <v>0</v>
      </c>
      <c r="G808">
        <f t="shared" si="12"/>
        <v>0</v>
      </c>
    </row>
    <row r="809" spans="1:7" x14ac:dyDescent="0.25">
      <c r="A809" s="2">
        <v>338633</v>
      </c>
      <c r="B809" s="3" t="s">
        <v>809</v>
      </c>
      <c r="C809" s="1">
        <v>1150</v>
      </c>
      <c r="D809">
        <f>SUMIF('Движение комплектующих'!B$2:B$10000,B809,'Движение комплектующих'!C$2:C$10000)</f>
        <v>0</v>
      </c>
      <c r="E809">
        <f>SUMIF('Движение комплектующих'!B$2:B$10000,Комплектующие!B809,'Движение комплектующих'!D$2:D$10000)</f>
        <v>0</v>
      </c>
      <c r="F809">
        <f>SUMIF(Комплекты!$I$2:$I$2000,Комплектующие!B809,Комплекты!$O$2:$O$2000)</f>
        <v>0</v>
      </c>
      <c r="G809">
        <f t="shared" si="12"/>
        <v>0</v>
      </c>
    </row>
    <row r="810" spans="1:7" x14ac:dyDescent="0.25">
      <c r="A810" s="2">
        <v>350624</v>
      </c>
      <c r="B810" s="3" t="s">
        <v>810</v>
      </c>
      <c r="C810" s="1">
        <v>950</v>
      </c>
      <c r="D810">
        <f>SUMIF('Движение комплектующих'!B$2:B$10000,B810,'Движение комплектующих'!C$2:C$10000)</f>
        <v>0</v>
      </c>
      <c r="E810">
        <f>SUMIF('Движение комплектующих'!B$2:B$10000,Комплектующие!B810,'Движение комплектующих'!D$2:D$10000)</f>
        <v>0</v>
      </c>
      <c r="F810">
        <f>SUMIF(Комплекты!$I$2:$I$2000,Комплектующие!B810,Комплекты!$O$2:$O$2000)</f>
        <v>0</v>
      </c>
      <c r="G810">
        <f t="shared" si="12"/>
        <v>0</v>
      </c>
    </row>
    <row r="811" spans="1:7" x14ac:dyDescent="0.25">
      <c r="A811" s="2">
        <v>350626</v>
      </c>
      <c r="B811" s="3" t="s">
        <v>811</v>
      </c>
      <c r="C811" s="1">
        <v>1390</v>
      </c>
      <c r="D811">
        <f>SUMIF('Движение комплектующих'!B$2:B$10000,B811,'Движение комплектующих'!C$2:C$10000)</f>
        <v>0</v>
      </c>
      <c r="E811">
        <f>SUMIF('Движение комплектующих'!B$2:B$10000,Комплектующие!B811,'Движение комплектующих'!D$2:D$10000)</f>
        <v>0</v>
      </c>
      <c r="F811">
        <f>SUMIF(Комплекты!$I$2:$I$2000,Комплектующие!B811,Комплекты!$O$2:$O$2000)</f>
        <v>0</v>
      </c>
      <c r="G811">
        <f t="shared" si="12"/>
        <v>0</v>
      </c>
    </row>
    <row r="812" spans="1:7" x14ac:dyDescent="0.25">
      <c r="A812" s="2">
        <v>271612</v>
      </c>
      <c r="B812" s="3" t="s">
        <v>812</v>
      </c>
      <c r="C812" s="1">
        <v>1610</v>
      </c>
      <c r="D812">
        <f>SUMIF('Движение комплектующих'!B$2:B$10000,B812,'Движение комплектующих'!C$2:C$10000)</f>
        <v>0</v>
      </c>
      <c r="E812">
        <f>SUMIF('Движение комплектующих'!B$2:B$10000,Комплектующие!B812,'Движение комплектующих'!D$2:D$10000)</f>
        <v>0</v>
      </c>
      <c r="F812">
        <f>SUMIF(Комплекты!$I$2:$I$2000,Комплектующие!B812,Комплекты!$O$2:$O$2000)</f>
        <v>0</v>
      </c>
      <c r="G812">
        <f t="shared" si="12"/>
        <v>0</v>
      </c>
    </row>
    <row r="813" spans="1:7" x14ac:dyDescent="0.25">
      <c r="A813" s="2">
        <v>331697</v>
      </c>
      <c r="B813" s="3" t="s">
        <v>813</v>
      </c>
      <c r="C813" s="1">
        <v>1730</v>
      </c>
      <c r="D813">
        <f>SUMIF('Движение комплектующих'!B$2:B$10000,B813,'Движение комплектующих'!C$2:C$10000)</f>
        <v>0</v>
      </c>
      <c r="E813">
        <f>SUMIF('Движение комплектующих'!B$2:B$10000,Комплектующие!B813,'Движение комплектующих'!D$2:D$10000)</f>
        <v>0</v>
      </c>
      <c r="F813">
        <f>SUMIF(Комплекты!$I$2:$I$2000,Комплектующие!B813,Комплекты!$O$2:$O$2000)</f>
        <v>0</v>
      </c>
      <c r="G813">
        <f t="shared" si="12"/>
        <v>0</v>
      </c>
    </row>
    <row r="814" spans="1:7" x14ac:dyDescent="0.25">
      <c r="A814" s="2">
        <v>338635</v>
      </c>
      <c r="B814" s="3" t="s">
        <v>814</v>
      </c>
      <c r="C814" s="1">
        <v>1420</v>
      </c>
      <c r="D814">
        <f>SUMIF('Движение комплектующих'!B$2:B$10000,B814,'Движение комплектующих'!C$2:C$10000)</f>
        <v>0</v>
      </c>
      <c r="E814">
        <f>SUMIF('Движение комплектующих'!B$2:B$10000,Комплектующие!B814,'Движение комплектующих'!D$2:D$10000)</f>
        <v>0</v>
      </c>
      <c r="F814">
        <f>SUMIF(Комплекты!$I$2:$I$2000,Комплектующие!B814,Комплекты!$O$2:$O$2000)</f>
        <v>0</v>
      </c>
      <c r="G814">
        <f t="shared" si="12"/>
        <v>0</v>
      </c>
    </row>
    <row r="815" spans="1:7" x14ac:dyDescent="0.25">
      <c r="A815" s="2">
        <v>331698</v>
      </c>
      <c r="B815" s="3" t="s">
        <v>815</v>
      </c>
      <c r="C815" s="1">
        <v>1730</v>
      </c>
      <c r="D815">
        <f>SUMIF('Движение комплектующих'!B$2:B$10000,B815,'Движение комплектующих'!C$2:C$10000)</f>
        <v>0</v>
      </c>
      <c r="E815">
        <f>SUMIF('Движение комплектующих'!B$2:B$10000,Комплектующие!B815,'Движение комплектующих'!D$2:D$10000)</f>
        <v>0</v>
      </c>
      <c r="F815">
        <f>SUMIF(Комплекты!$I$2:$I$2000,Комплектующие!B815,Комплекты!$O$2:$O$2000)</f>
        <v>0</v>
      </c>
      <c r="G815">
        <f t="shared" si="12"/>
        <v>0</v>
      </c>
    </row>
    <row r="816" spans="1:7" x14ac:dyDescent="0.25">
      <c r="A816" s="2">
        <v>338636</v>
      </c>
      <c r="B816" s="3" t="s">
        <v>816</v>
      </c>
      <c r="C816" s="1">
        <v>1590</v>
      </c>
      <c r="D816">
        <f>SUMIF('Движение комплектующих'!B$2:B$10000,B816,'Движение комплектующих'!C$2:C$10000)</f>
        <v>0</v>
      </c>
      <c r="E816">
        <f>SUMIF('Движение комплектующих'!B$2:B$10000,Комплектующие!B816,'Движение комплектующих'!D$2:D$10000)</f>
        <v>0</v>
      </c>
      <c r="F816">
        <f>SUMIF(Комплекты!$I$2:$I$2000,Комплектующие!B816,Комплекты!$O$2:$O$2000)</f>
        <v>0</v>
      </c>
      <c r="G816">
        <f t="shared" si="12"/>
        <v>0</v>
      </c>
    </row>
    <row r="817" spans="1:7" x14ac:dyDescent="0.25">
      <c r="A817" s="2">
        <v>338637</v>
      </c>
      <c r="B817" s="3" t="s">
        <v>817</v>
      </c>
      <c r="C817" s="1">
        <v>1640</v>
      </c>
      <c r="D817">
        <f>SUMIF('Движение комплектующих'!B$2:B$10000,B817,'Движение комплектующих'!C$2:C$10000)</f>
        <v>0</v>
      </c>
      <c r="E817">
        <f>SUMIF('Движение комплектующих'!B$2:B$10000,Комплектующие!B817,'Движение комплектующих'!D$2:D$10000)</f>
        <v>0</v>
      </c>
      <c r="F817">
        <f>SUMIF(Комплекты!$I$2:$I$2000,Комплектующие!B817,Комплекты!$O$2:$O$2000)</f>
        <v>0</v>
      </c>
      <c r="G817">
        <f t="shared" si="12"/>
        <v>0</v>
      </c>
    </row>
    <row r="818" spans="1:7" x14ac:dyDescent="0.25">
      <c r="A818" s="2">
        <v>338638</v>
      </c>
      <c r="B818" s="3" t="s">
        <v>818</v>
      </c>
      <c r="C818" s="1">
        <v>1660</v>
      </c>
      <c r="D818">
        <f>SUMIF('Движение комплектующих'!B$2:B$10000,B818,'Движение комплектующих'!C$2:C$10000)</f>
        <v>0</v>
      </c>
      <c r="E818">
        <f>SUMIF('Движение комплектующих'!B$2:B$10000,Комплектующие!B818,'Движение комплектующих'!D$2:D$10000)</f>
        <v>0</v>
      </c>
      <c r="F818">
        <f>SUMIF(Комплекты!$I$2:$I$2000,Комплектующие!B818,Комплекты!$O$2:$O$2000)</f>
        <v>0</v>
      </c>
      <c r="G818">
        <f t="shared" si="12"/>
        <v>0</v>
      </c>
    </row>
    <row r="819" spans="1:7" x14ac:dyDescent="0.25">
      <c r="A819" s="2">
        <v>354142</v>
      </c>
      <c r="B819" s="3" t="s">
        <v>819</v>
      </c>
      <c r="C819" s="1">
        <v>2360</v>
      </c>
      <c r="D819">
        <f>SUMIF('Движение комплектующих'!B$2:B$10000,B819,'Движение комплектующих'!C$2:C$10000)</f>
        <v>0</v>
      </c>
      <c r="E819">
        <f>SUMIF('Движение комплектующих'!B$2:B$10000,Комплектующие!B819,'Движение комплектующих'!D$2:D$10000)</f>
        <v>0</v>
      </c>
      <c r="F819">
        <f>SUMIF(Комплекты!$I$2:$I$2000,Комплектующие!B819,Комплекты!$O$2:$O$2000)</f>
        <v>0</v>
      </c>
      <c r="G819">
        <f t="shared" si="12"/>
        <v>0</v>
      </c>
    </row>
    <row r="820" spans="1:7" x14ac:dyDescent="0.25">
      <c r="A820" s="2">
        <v>240125</v>
      </c>
      <c r="B820" s="3" t="s">
        <v>820</v>
      </c>
      <c r="C820" s="1">
        <v>1390</v>
      </c>
      <c r="D820">
        <f>SUMIF('Движение комплектующих'!B$2:B$10000,B820,'Движение комплектующих'!C$2:C$10000)</f>
        <v>0</v>
      </c>
      <c r="E820">
        <f>SUMIF('Движение комплектующих'!B$2:B$10000,Комплектующие!B820,'Движение комплектующих'!D$2:D$10000)</f>
        <v>0</v>
      </c>
      <c r="F820">
        <f>SUMIF(Комплекты!$I$2:$I$2000,Комплектующие!B820,Комплекты!$O$2:$O$2000)</f>
        <v>0</v>
      </c>
      <c r="G820">
        <f t="shared" si="12"/>
        <v>0</v>
      </c>
    </row>
    <row r="821" spans="1:7" x14ac:dyDescent="0.25">
      <c r="A821" s="2">
        <v>280909</v>
      </c>
      <c r="B821" s="3" t="s">
        <v>821</v>
      </c>
      <c r="C821" s="1">
        <v>1060</v>
      </c>
      <c r="D821">
        <f>SUMIF('Движение комплектующих'!B$2:B$10000,B821,'Движение комплектующих'!C$2:C$10000)</f>
        <v>0</v>
      </c>
      <c r="E821">
        <f>SUMIF('Движение комплектующих'!B$2:B$10000,Комплектующие!B821,'Движение комплектующих'!D$2:D$10000)</f>
        <v>0</v>
      </c>
      <c r="F821">
        <f>SUMIF(Комплекты!$I$2:$I$2000,Комплектующие!B821,Комплекты!$O$2:$O$2000)</f>
        <v>0</v>
      </c>
      <c r="G821">
        <f t="shared" si="12"/>
        <v>0</v>
      </c>
    </row>
    <row r="822" spans="1:7" x14ac:dyDescent="0.25">
      <c r="A822" s="2">
        <v>280910</v>
      </c>
      <c r="B822" s="3" t="s">
        <v>822</v>
      </c>
      <c r="C822" s="1">
        <v>1240</v>
      </c>
      <c r="D822">
        <f>SUMIF('Движение комплектующих'!B$2:B$10000,B822,'Движение комплектующих'!C$2:C$10000)</f>
        <v>0</v>
      </c>
      <c r="E822">
        <f>SUMIF('Движение комплектующих'!B$2:B$10000,Комплектующие!B822,'Движение комплектующих'!D$2:D$10000)</f>
        <v>0</v>
      </c>
      <c r="F822">
        <f>SUMIF(Комплекты!$I$2:$I$2000,Комплектующие!B822,Комплекты!$O$2:$O$2000)</f>
        <v>0</v>
      </c>
      <c r="G822">
        <f t="shared" si="12"/>
        <v>0</v>
      </c>
    </row>
    <row r="823" spans="1:7" x14ac:dyDescent="0.25">
      <c r="A823" s="2">
        <v>283047</v>
      </c>
      <c r="B823" s="3" t="s">
        <v>823</v>
      </c>
      <c r="C823" s="1">
        <v>1600</v>
      </c>
      <c r="D823">
        <f>SUMIF('Движение комплектующих'!B$2:B$10000,B823,'Движение комплектующих'!C$2:C$10000)</f>
        <v>0</v>
      </c>
      <c r="E823">
        <f>SUMIF('Движение комплектующих'!B$2:B$10000,Комплектующие!B823,'Движение комплектующих'!D$2:D$10000)</f>
        <v>0</v>
      </c>
      <c r="F823">
        <f>SUMIF(Комплекты!$I$2:$I$2000,Комплектующие!B823,Комплекты!$O$2:$O$2000)</f>
        <v>0</v>
      </c>
      <c r="G823">
        <f t="shared" si="12"/>
        <v>0</v>
      </c>
    </row>
    <row r="824" spans="1:7" x14ac:dyDescent="0.25">
      <c r="A824" s="2">
        <v>280911</v>
      </c>
      <c r="B824" s="3" t="s">
        <v>824</v>
      </c>
      <c r="C824" s="1">
        <v>2160</v>
      </c>
      <c r="D824">
        <f>SUMIF('Движение комплектующих'!B$2:B$10000,B824,'Движение комплектующих'!C$2:C$10000)</f>
        <v>0</v>
      </c>
      <c r="E824">
        <f>SUMIF('Движение комплектующих'!B$2:B$10000,Комплектующие!B824,'Движение комплектующих'!D$2:D$10000)</f>
        <v>0</v>
      </c>
      <c r="F824">
        <f>SUMIF(Комплекты!$I$2:$I$2000,Комплектующие!B824,Комплекты!$O$2:$O$2000)</f>
        <v>0</v>
      </c>
      <c r="G824">
        <f t="shared" si="12"/>
        <v>0</v>
      </c>
    </row>
    <row r="825" spans="1:7" x14ac:dyDescent="0.25">
      <c r="A825" s="2">
        <v>280912</v>
      </c>
      <c r="B825" s="3" t="s">
        <v>825</v>
      </c>
      <c r="C825" s="1">
        <v>2000</v>
      </c>
      <c r="D825">
        <f>SUMIF('Движение комплектующих'!B$2:B$10000,B825,'Движение комплектующих'!C$2:C$10000)</f>
        <v>0</v>
      </c>
      <c r="E825">
        <f>SUMIF('Движение комплектующих'!B$2:B$10000,Комплектующие!B825,'Движение комплектующих'!D$2:D$10000)</f>
        <v>0</v>
      </c>
      <c r="F825">
        <f>SUMIF(Комплекты!$I$2:$I$2000,Комплектующие!B825,Комплекты!$O$2:$O$2000)</f>
        <v>0</v>
      </c>
      <c r="G825">
        <f t="shared" si="12"/>
        <v>0</v>
      </c>
    </row>
    <row r="826" spans="1:7" x14ac:dyDescent="0.25">
      <c r="A826" s="2">
        <v>300244</v>
      </c>
      <c r="B826" s="3" t="s">
        <v>826</v>
      </c>
      <c r="C826" s="1">
        <v>1600</v>
      </c>
      <c r="D826">
        <f>SUMIF('Движение комплектующих'!B$2:B$10000,B826,'Движение комплектующих'!C$2:C$10000)</f>
        <v>0</v>
      </c>
      <c r="E826">
        <f>SUMIF('Движение комплектующих'!B$2:B$10000,Комплектующие!B826,'Движение комплектующих'!D$2:D$10000)</f>
        <v>0</v>
      </c>
      <c r="F826">
        <f>SUMIF(Комплекты!$I$2:$I$2000,Комплектующие!B826,Комплекты!$O$2:$O$2000)</f>
        <v>0</v>
      </c>
      <c r="G826">
        <f t="shared" si="12"/>
        <v>0</v>
      </c>
    </row>
    <row r="827" spans="1:7" x14ac:dyDescent="0.25">
      <c r="A827" s="2">
        <v>283048</v>
      </c>
      <c r="B827" s="3" t="s">
        <v>827</v>
      </c>
      <c r="C827" s="1">
        <v>1600</v>
      </c>
      <c r="D827">
        <f>SUMIF('Движение комплектующих'!B$2:B$10000,B827,'Движение комплектующих'!C$2:C$10000)</f>
        <v>0</v>
      </c>
      <c r="E827">
        <f>SUMIF('Движение комплектующих'!B$2:B$10000,Комплектующие!B827,'Движение комплектующих'!D$2:D$10000)</f>
        <v>0</v>
      </c>
      <c r="F827">
        <f>SUMIF(Комплекты!$I$2:$I$2000,Комплектующие!B827,Комплекты!$O$2:$O$2000)</f>
        <v>0</v>
      </c>
      <c r="G827">
        <f t="shared" si="12"/>
        <v>0</v>
      </c>
    </row>
    <row r="828" spans="1:7" x14ac:dyDescent="0.25">
      <c r="A828" s="2">
        <v>283298</v>
      </c>
      <c r="B828" s="3" t="s">
        <v>828</v>
      </c>
      <c r="C828" s="1">
        <v>1490</v>
      </c>
      <c r="D828">
        <f>SUMIF('Движение комплектующих'!B$2:B$10000,B828,'Движение комплектующих'!C$2:C$10000)</f>
        <v>0</v>
      </c>
      <c r="E828">
        <f>SUMIF('Движение комплектующих'!B$2:B$10000,Комплектующие!B828,'Движение комплектующих'!D$2:D$10000)</f>
        <v>0</v>
      </c>
      <c r="F828">
        <f>SUMIF(Комплекты!$I$2:$I$2000,Комплектующие!B828,Комплекты!$O$2:$O$2000)</f>
        <v>0</v>
      </c>
      <c r="G828">
        <f t="shared" si="12"/>
        <v>0</v>
      </c>
    </row>
    <row r="829" spans="1:7" x14ac:dyDescent="0.25">
      <c r="A829" s="2">
        <v>283049</v>
      </c>
      <c r="B829" s="3" t="s">
        <v>829</v>
      </c>
      <c r="C829" s="1">
        <v>2010</v>
      </c>
      <c r="D829">
        <f>SUMIF('Движение комплектующих'!B$2:B$10000,B829,'Движение комплектующих'!C$2:C$10000)</f>
        <v>0</v>
      </c>
      <c r="E829">
        <f>SUMIF('Движение комплектующих'!B$2:B$10000,Комплектующие!B829,'Движение комплектующих'!D$2:D$10000)</f>
        <v>0</v>
      </c>
      <c r="F829">
        <f>SUMIF(Комплекты!$I$2:$I$2000,Комплектующие!B829,Комплекты!$O$2:$O$2000)</f>
        <v>0</v>
      </c>
      <c r="G829">
        <f t="shared" si="12"/>
        <v>0</v>
      </c>
    </row>
    <row r="830" spans="1:7" x14ac:dyDescent="0.25">
      <c r="A830" s="2">
        <v>300248</v>
      </c>
      <c r="B830" s="3" t="s">
        <v>830</v>
      </c>
      <c r="C830" s="1">
        <v>1830</v>
      </c>
      <c r="D830">
        <f>SUMIF('Движение комплектующих'!B$2:B$10000,B830,'Движение комплектующих'!C$2:C$10000)</f>
        <v>0</v>
      </c>
      <c r="E830">
        <f>SUMIF('Движение комплектующих'!B$2:B$10000,Комплектующие!B830,'Движение комплектующих'!D$2:D$10000)</f>
        <v>0</v>
      </c>
      <c r="F830">
        <f>SUMIF(Комплекты!$I$2:$I$2000,Комплектующие!B830,Комплекты!$O$2:$O$2000)</f>
        <v>0</v>
      </c>
      <c r="G830">
        <f t="shared" si="12"/>
        <v>0</v>
      </c>
    </row>
    <row r="831" spans="1:7" x14ac:dyDescent="0.25">
      <c r="A831" s="2">
        <v>280914</v>
      </c>
      <c r="B831" s="3" t="s">
        <v>831</v>
      </c>
      <c r="C831" s="1">
        <v>1370</v>
      </c>
      <c r="D831">
        <f>SUMIF('Движение комплектующих'!B$2:B$10000,B831,'Движение комплектующих'!C$2:C$10000)</f>
        <v>0</v>
      </c>
      <c r="E831">
        <f>SUMIF('Движение комплектующих'!B$2:B$10000,Комплектующие!B831,'Движение комплектующих'!D$2:D$10000)</f>
        <v>0</v>
      </c>
      <c r="F831">
        <f>SUMIF(Комплекты!$I$2:$I$2000,Комплектующие!B831,Комплекты!$O$2:$O$2000)</f>
        <v>0</v>
      </c>
      <c r="G831">
        <f t="shared" si="12"/>
        <v>0</v>
      </c>
    </row>
    <row r="832" spans="1:7" x14ac:dyDescent="0.25">
      <c r="A832" s="2">
        <v>280915</v>
      </c>
      <c r="B832" s="3" t="s">
        <v>832</v>
      </c>
      <c r="C832" s="1">
        <v>1480</v>
      </c>
      <c r="D832">
        <f>SUMIF('Движение комплектующих'!B$2:B$10000,B832,'Движение комплектующих'!C$2:C$10000)</f>
        <v>0</v>
      </c>
      <c r="E832">
        <f>SUMIF('Движение комплектующих'!B$2:B$10000,Комплектующие!B832,'Движение комплектующих'!D$2:D$10000)</f>
        <v>0</v>
      </c>
      <c r="F832">
        <f>SUMIF(Комплекты!$I$2:$I$2000,Комплектующие!B832,Комплекты!$O$2:$O$2000)</f>
        <v>0</v>
      </c>
      <c r="G832">
        <f t="shared" si="12"/>
        <v>0</v>
      </c>
    </row>
    <row r="833" spans="1:7" x14ac:dyDescent="0.25">
      <c r="A833" s="2">
        <v>300249</v>
      </c>
      <c r="B833" s="3" t="s">
        <v>833</v>
      </c>
      <c r="C833" s="1">
        <v>1790</v>
      </c>
      <c r="D833">
        <f>SUMIF('Движение комплектующих'!B$2:B$10000,B833,'Движение комплектующих'!C$2:C$10000)</f>
        <v>0</v>
      </c>
      <c r="E833">
        <f>SUMIF('Движение комплектующих'!B$2:B$10000,Комплектующие!B833,'Движение комплектующих'!D$2:D$10000)</f>
        <v>0</v>
      </c>
      <c r="F833">
        <f>SUMIF(Комплекты!$I$2:$I$2000,Комплектующие!B833,Комплекты!$O$2:$O$2000)</f>
        <v>0</v>
      </c>
      <c r="G833">
        <f t="shared" si="12"/>
        <v>0</v>
      </c>
    </row>
    <row r="834" spans="1:7" x14ac:dyDescent="0.25">
      <c r="A834" s="2">
        <v>300251</v>
      </c>
      <c r="B834" s="3" t="s">
        <v>834</v>
      </c>
      <c r="C834" s="1">
        <v>1540</v>
      </c>
      <c r="D834">
        <f>SUMIF('Движение комплектующих'!B$2:B$10000,B834,'Движение комплектующих'!C$2:C$10000)</f>
        <v>0</v>
      </c>
      <c r="E834">
        <f>SUMIF('Движение комплектующих'!B$2:B$10000,Комплектующие!B834,'Движение комплектующих'!D$2:D$10000)</f>
        <v>0</v>
      </c>
      <c r="F834">
        <f>SUMIF(Комплекты!$I$2:$I$2000,Комплектующие!B834,Комплекты!$O$2:$O$2000)</f>
        <v>0</v>
      </c>
      <c r="G834">
        <f t="shared" si="12"/>
        <v>0</v>
      </c>
    </row>
    <row r="835" spans="1:7" x14ac:dyDescent="0.25">
      <c r="A835" s="2">
        <v>280917</v>
      </c>
      <c r="B835" s="3" t="s">
        <v>835</v>
      </c>
      <c r="C835" s="1">
        <v>1020</v>
      </c>
      <c r="D835">
        <f>SUMIF('Движение комплектующих'!B$2:B$10000,B835,'Движение комплектующих'!C$2:C$10000)</f>
        <v>0</v>
      </c>
      <c r="E835">
        <f>SUMIF('Движение комплектующих'!B$2:B$10000,Комплектующие!B835,'Движение комплектующих'!D$2:D$10000)</f>
        <v>0</v>
      </c>
      <c r="F835">
        <f>SUMIF(Комплекты!$I$2:$I$2000,Комплектующие!B835,Комплекты!$O$2:$O$2000)</f>
        <v>0</v>
      </c>
      <c r="G835">
        <f t="shared" ref="G835:G898" si="13">D835-E835-F835</f>
        <v>0</v>
      </c>
    </row>
    <row r="836" spans="1:7" x14ac:dyDescent="0.25">
      <c r="A836" s="2">
        <v>280918</v>
      </c>
      <c r="B836" s="3" t="s">
        <v>836</v>
      </c>
      <c r="C836" s="1">
        <v>2220</v>
      </c>
      <c r="D836">
        <f>SUMIF('Движение комплектующих'!B$2:B$10000,B836,'Движение комплектующих'!C$2:C$10000)</f>
        <v>0</v>
      </c>
      <c r="E836">
        <f>SUMIF('Движение комплектующих'!B$2:B$10000,Комплектующие!B836,'Движение комплектующих'!D$2:D$10000)</f>
        <v>0</v>
      </c>
      <c r="F836">
        <f>SUMIF(Комплекты!$I$2:$I$2000,Комплектующие!B836,Комплекты!$O$2:$O$2000)</f>
        <v>0</v>
      </c>
      <c r="G836">
        <f t="shared" si="13"/>
        <v>0</v>
      </c>
    </row>
    <row r="837" spans="1:7" x14ac:dyDescent="0.25">
      <c r="A837" s="2">
        <v>288134</v>
      </c>
      <c r="B837" s="3" t="s">
        <v>837</v>
      </c>
      <c r="C837" s="1">
        <v>1720</v>
      </c>
      <c r="D837">
        <f>SUMIF('Движение комплектующих'!B$2:B$10000,B837,'Движение комплектующих'!C$2:C$10000)</f>
        <v>0</v>
      </c>
      <c r="E837">
        <f>SUMIF('Движение комплектующих'!B$2:B$10000,Комплектующие!B837,'Движение комплектующих'!D$2:D$10000)</f>
        <v>0</v>
      </c>
      <c r="F837">
        <f>SUMIF(Комплекты!$I$2:$I$2000,Комплектующие!B837,Комплекты!$O$2:$O$2000)</f>
        <v>0</v>
      </c>
      <c r="G837">
        <f t="shared" si="13"/>
        <v>0</v>
      </c>
    </row>
    <row r="838" spans="1:7" x14ac:dyDescent="0.25">
      <c r="A838" s="2">
        <v>286494</v>
      </c>
      <c r="B838" s="3" t="s">
        <v>838</v>
      </c>
      <c r="C838" s="1">
        <v>1600</v>
      </c>
      <c r="D838">
        <f>SUMIF('Движение комплектующих'!B$2:B$10000,B838,'Движение комплектующих'!C$2:C$10000)</f>
        <v>0</v>
      </c>
      <c r="E838">
        <f>SUMIF('Движение комплектующих'!B$2:B$10000,Комплектующие!B838,'Движение комплектующих'!D$2:D$10000)</f>
        <v>0</v>
      </c>
      <c r="F838">
        <f>SUMIF(Комплекты!$I$2:$I$2000,Комплектующие!B838,Комплекты!$O$2:$O$2000)</f>
        <v>0</v>
      </c>
      <c r="G838">
        <f t="shared" si="13"/>
        <v>0</v>
      </c>
    </row>
    <row r="839" spans="1:7" x14ac:dyDescent="0.25">
      <c r="A839" s="2">
        <v>244889</v>
      </c>
      <c r="B839" s="3" t="s">
        <v>839</v>
      </c>
      <c r="C839" s="1">
        <v>740</v>
      </c>
      <c r="D839">
        <f>SUMIF('Движение комплектующих'!B$2:B$10000,B839,'Движение комплектующих'!C$2:C$10000)</f>
        <v>0</v>
      </c>
      <c r="E839">
        <f>SUMIF('Движение комплектующих'!B$2:B$10000,Комплектующие!B839,'Движение комплектующих'!D$2:D$10000)</f>
        <v>0</v>
      </c>
      <c r="F839">
        <f>SUMIF(Комплекты!$I$2:$I$2000,Комплектующие!B839,Комплекты!$O$2:$O$2000)</f>
        <v>0</v>
      </c>
      <c r="G839">
        <f t="shared" si="13"/>
        <v>0</v>
      </c>
    </row>
    <row r="840" spans="1:7" x14ac:dyDescent="0.25">
      <c r="A840" s="2">
        <v>280921</v>
      </c>
      <c r="B840" s="3" t="s">
        <v>840</v>
      </c>
      <c r="C840" s="1">
        <v>690</v>
      </c>
      <c r="D840">
        <f>SUMIF('Движение комплектующих'!B$2:B$10000,B840,'Движение комплектующих'!C$2:C$10000)</f>
        <v>0</v>
      </c>
      <c r="E840">
        <f>SUMIF('Движение комплектующих'!B$2:B$10000,Комплектующие!B840,'Движение комплектующих'!D$2:D$10000)</f>
        <v>0</v>
      </c>
      <c r="F840">
        <f>SUMIF(Комплекты!$I$2:$I$2000,Комплектующие!B840,Комплекты!$O$2:$O$2000)</f>
        <v>0</v>
      </c>
      <c r="G840">
        <f t="shared" si="13"/>
        <v>0</v>
      </c>
    </row>
    <row r="841" spans="1:7" x14ac:dyDescent="0.25">
      <c r="A841" s="2">
        <v>333243</v>
      </c>
      <c r="B841" s="3" t="s">
        <v>841</v>
      </c>
      <c r="C841" s="1">
        <v>1560</v>
      </c>
      <c r="D841">
        <f>SUMIF('Движение комплектующих'!B$2:B$10000,B841,'Движение комплектующих'!C$2:C$10000)</f>
        <v>0</v>
      </c>
      <c r="E841">
        <f>SUMIF('Движение комплектующих'!B$2:B$10000,Комплектующие!B841,'Движение комплектующих'!D$2:D$10000)</f>
        <v>0</v>
      </c>
      <c r="F841">
        <f>SUMIF(Комплекты!$I$2:$I$2000,Комплектующие!B841,Комплекты!$O$2:$O$2000)</f>
        <v>0</v>
      </c>
      <c r="G841">
        <f t="shared" si="13"/>
        <v>0</v>
      </c>
    </row>
    <row r="842" spans="1:7" x14ac:dyDescent="0.25">
      <c r="A842" s="2">
        <v>333244</v>
      </c>
      <c r="B842" s="3" t="s">
        <v>842</v>
      </c>
      <c r="C842" s="1">
        <v>2540</v>
      </c>
      <c r="D842">
        <f>SUMIF('Движение комплектующих'!B$2:B$10000,B842,'Движение комплектующих'!C$2:C$10000)</f>
        <v>0</v>
      </c>
      <c r="E842">
        <f>SUMIF('Движение комплектующих'!B$2:B$10000,Комплектующие!B842,'Движение комплектующих'!D$2:D$10000)</f>
        <v>0</v>
      </c>
      <c r="F842">
        <f>SUMIF(Комплекты!$I$2:$I$2000,Комплектующие!B842,Комплекты!$O$2:$O$2000)</f>
        <v>0</v>
      </c>
      <c r="G842">
        <f t="shared" si="13"/>
        <v>0</v>
      </c>
    </row>
    <row r="843" spans="1:7" x14ac:dyDescent="0.25">
      <c r="A843" s="2">
        <v>64373</v>
      </c>
      <c r="B843" s="3" t="s">
        <v>843</v>
      </c>
      <c r="C843" s="1">
        <v>1140</v>
      </c>
      <c r="D843">
        <f>SUMIF('Движение комплектующих'!B$2:B$10000,B843,'Движение комплектующих'!C$2:C$10000)</f>
        <v>0</v>
      </c>
      <c r="E843">
        <f>SUMIF('Движение комплектующих'!B$2:B$10000,Комплектующие!B843,'Движение комплектующих'!D$2:D$10000)</f>
        <v>0</v>
      </c>
      <c r="F843">
        <f>SUMIF(Комплекты!$I$2:$I$2000,Комплектующие!B843,Комплекты!$O$2:$O$2000)</f>
        <v>0</v>
      </c>
      <c r="G843">
        <f t="shared" si="13"/>
        <v>0</v>
      </c>
    </row>
    <row r="844" spans="1:7" x14ac:dyDescent="0.25">
      <c r="A844" s="2">
        <v>187072</v>
      </c>
      <c r="B844" s="3" t="s">
        <v>844</v>
      </c>
      <c r="C844" s="1">
        <v>1680</v>
      </c>
      <c r="D844">
        <f>SUMIF('Движение комплектующих'!B$2:B$10000,B844,'Движение комплектующих'!C$2:C$10000)</f>
        <v>0</v>
      </c>
      <c r="E844">
        <f>SUMIF('Движение комплектующих'!B$2:B$10000,Комплектующие!B844,'Движение комплектующих'!D$2:D$10000)</f>
        <v>0</v>
      </c>
      <c r="F844">
        <f>SUMIF(Комплекты!$I$2:$I$2000,Комплектующие!B844,Комплекты!$O$2:$O$2000)</f>
        <v>0</v>
      </c>
      <c r="G844">
        <f t="shared" si="13"/>
        <v>0</v>
      </c>
    </row>
    <row r="845" spans="1:7" x14ac:dyDescent="0.25">
      <c r="A845" s="2">
        <v>239604</v>
      </c>
      <c r="B845" s="3" t="s">
        <v>845</v>
      </c>
      <c r="C845" s="1">
        <v>2580</v>
      </c>
      <c r="D845">
        <f>SUMIF('Движение комплектующих'!B$2:B$10000,B845,'Движение комплектующих'!C$2:C$10000)</f>
        <v>0</v>
      </c>
      <c r="E845">
        <f>SUMIF('Движение комплектующих'!B$2:B$10000,Комплектующие!B845,'Движение комплектующих'!D$2:D$10000)</f>
        <v>0</v>
      </c>
      <c r="F845">
        <f>SUMIF(Комплекты!$I$2:$I$2000,Комплектующие!B845,Комплекты!$O$2:$O$2000)</f>
        <v>0</v>
      </c>
      <c r="G845">
        <f t="shared" si="13"/>
        <v>0</v>
      </c>
    </row>
    <row r="846" spans="1:7" x14ac:dyDescent="0.25">
      <c r="A846" s="2">
        <v>64372</v>
      </c>
      <c r="B846" s="3" t="s">
        <v>846</v>
      </c>
      <c r="C846" s="1">
        <v>1990</v>
      </c>
      <c r="D846">
        <f>SUMIF('Движение комплектующих'!B$2:B$10000,B846,'Движение комплектующих'!C$2:C$10000)</f>
        <v>0</v>
      </c>
      <c r="E846">
        <f>SUMIF('Движение комплектующих'!B$2:B$10000,Комплектующие!B846,'Движение комплектующих'!D$2:D$10000)</f>
        <v>0</v>
      </c>
      <c r="F846">
        <f>SUMIF(Комплекты!$I$2:$I$2000,Комплектующие!B846,Комплекты!$O$2:$O$2000)</f>
        <v>0</v>
      </c>
      <c r="G846">
        <f t="shared" si="13"/>
        <v>0</v>
      </c>
    </row>
    <row r="847" spans="1:7" x14ac:dyDescent="0.25">
      <c r="A847" s="2">
        <v>264859</v>
      </c>
      <c r="B847" s="3" t="s">
        <v>847</v>
      </c>
      <c r="C847" s="1">
        <v>5830</v>
      </c>
      <c r="D847">
        <f>SUMIF('Движение комплектующих'!B$2:B$10000,B847,'Движение комплектующих'!C$2:C$10000)</f>
        <v>0</v>
      </c>
      <c r="E847">
        <f>SUMIF('Движение комплектующих'!B$2:B$10000,Комплектующие!B847,'Движение комплектующих'!D$2:D$10000)</f>
        <v>0</v>
      </c>
      <c r="F847">
        <f>SUMIF(Комплекты!$I$2:$I$2000,Комплектующие!B847,Комплекты!$O$2:$O$2000)</f>
        <v>0</v>
      </c>
      <c r="G847">
        <f t="shared" si="13"/>
        <v>0</v>
      </c>
    </row>
    <row r="848" spans="1:7" x14ac:dyDescent="0.25">
      <c r="A848" s="2">
        <v>263239</v>
      </c>
      <c r="B848" s="3" t="s">
        <v>848</v>
      </c>
      <c r="C848" s="1">
        <v>1410</v>
      </c>
      <c r="D848">
        <f>SUMIF('Движение комплектующих'!B$2:B$10000,B848,'Движение комплектующих'!C$2:C$10000)</f>
        <v>0</v>
      </c>
      <c r="E848">
        <f>SUMIF('Движение комплектующих'!B$2:B$10000,Комплектующие!B848,'Движение комплектующих'!D$2:D$10000)</f>
        <v>0</v>
      </c>
      <c r="F848">
        <f>SUMIF(Комплекты!$I$2:$I$2000,Комплектующие!B848,Комплекты!$O$2:$O$2000)</f>
        <v>0</v>
      </c>
      <c r="G848">
        <f t="shared" si="13"/>
        <v>0</v>
      </c>
    </row>
    <row r="849" spans="1:7" x14ac:dyDescent="0.25">
      <c r="A849" s="2">
        <v>370748</v>
      </c>
      <c r="B849" s="3" t="s">
        <v>849</v>
      </c>
      <c r="C849" s="1">
        <v>1340</v>
      </c>
      <c r="D849">
        <f>SUMIF('Движение комплектующих'!B$2:B$10000,B849,'Движение комплектующих'!C$2:C$10000)</f>
        <v>0</v>
      </c>
      <c r="E849">
        <f>SUMIF('Движение комплектующих'!B$2:B$10000,Комплектующие!B849,'Движение комплектующих'!D$2:D$10000)</f>
        <v>0</v>
      </c>
      <c r="F849">
        <f>SUMIF(Комплекты!$I$2:$I$2000,Комплектующие!B849,Комплекты!$O$2:$O$2000)</f>
        <v>0</v>
      </c>
      <c r="G849">
        <f t="shared" si="13"/>
        <v>0</v>
      </c>
    </row>
    <row r="850" spans="1:7" x14ac:dyDescent="0.25">
      <c r="A850" s="2">
        <v>370749</v>
      </c>
      <c r="B850" s="3" t="s">
        <v>850</v>
      </c>
      <c r="C850" s="1">
        <v>5400</v>
      </c>
      <c r="D850">
        <f>SUMIF('Движение комплектующих'!B$2:B$10000,B850,'Движение комплектующих'!C$2:C$10000)</f>
        <v>0</v>
      </c>
      <c r="E850">
        <f>SUMIF('Движение комплектующих'!B$2:B$10000,Комплектующие!B850,'Движение комплектующих'!D$2:D$10000)</f>
        <v>0</v>
      </c>
      <c r="F850">
        <f>SUMIF(Комплекты!$I$2:$I$2000,Комплектующие!B850,Комплекты!$O$2:$O$2000)</f>
        <v>0</v>
      </c>
      <c r="G850">
        <f t="shared" si="13"/>
        <v>0</v>
      </c>
    </row>
    <row r="851" spans="1:7" x14ac:dyDescent="0.25">
      <c r="A851" s="2">
        <v>363809</v>
      </c>
      <c r="B851" s="3" t="s">
        <v>851</v>
      </c>
      <c r="C851" s="1">
        <v>9610</v>
      </c>
      <c r="D851">
        <f>SUMIF('Движение комплектующих'!B$2:B$10000,B851,'Движение комплектующих'!C$2:C$10000)</f>
        <v>0</v>
      </c>
      <c r="E851">
        <f>SUMIF('Движение комплектующих'!B$2:B$10000,Комплектующие!B851,'Движение комплектующих'!D$2:D$10000)</f>
        <v>0</v>
      </c>
      <c r="F851">
        <f>SUMIF(Комплекты!$I$2:$I$2000,Комплектующие!B851,Комплекты!$O$2:$O$2000)</f>
        <v>0</v>
      </c>
      <c r="G851">
        <f t="shared" si="13"/>
        <v>0</v>
      </c>
    </row>
    <row r="852" spans="1:7" x14ac:dyDescent="0.25">
      <c r="A852" s="2">
        <v>363810</v>
      </c>
      <c r="B852" s="3" t="s">
        <v>852</v>
      </c>
      <c r="C852" s="1">
        <v>5580</v>
      </c>
      <c r="D852">
        <f>SUMIF('Движение комплектующих'!B$2:B$10000,B852,'Движение комплектующих'!C$2:C$10000)</f>
        <v>0</v>
      </c>
      <c r="E852">
        <f>SUMIF('Движение комплектующих'!B$2:B$10000,Комплектующие!B852,'Движение комплектующих'!D$2:D$10000)</f>
        <v>0</v>
      </c>
      <c r="F852">
        <f>SUMIF(Комплекты!$I$2:$I$2000,Комплектующие!B852,Комплекты!$O$2:$O$2000)</f>
        <v>0</v>
      </c>
      <c r="G852">
        <f t="shared" si="13"/>
        <v>0</v>
      </c>
    </row>
    <row r="853" spans="1:7" x14ac:dyDescent="0.25">
      <c r="A853" s="2">
        <v>351701</v>
      </c>
      <c r="B853" s="3" t="s">
        <v>853</v>
      </c>
      <c r="C853" s="1">
        <v>1990</v>
      </c>
      <c r="D853">
        <f>SUMIF('Движение комплектующих'!B$2:B$10000,B853,'Движение комплектующих'!C$2:C$10000)</f>
        <v>0</v>
      </c>
      <c r="E853">
        <f>SUMIF('Движение комплектующих'!B$2:B$10000,Комплектующие!B853,'Движение комплектующих'!D$2:D$10000)</f>
        <v>0</v>
      </c>
      <c r="F853">
        <f>SUMIF(Комплекты!$I$2:$I$2000,Комплектующие!B853,Комплекты!$O$2:$O$2000)</f>
        <v>0</v>
      </c>
      <c r="G853">
        <f t="shared" si="13"/>
        <v>0</v>
      </c>
    </row>
    <row r="854" spans="1:7" x14ac:dyDescent="0.25">
      <c r="A854" s="2">
        <v>64370</v>
      </c>
      <c r="B854" s="3" t="s">
        <v>854</v>
      </c>
      <c r="C854" s="1">
        <v>2170</v>
      </c>
      <c r="D854">
        <f>SUMIF('Движение комплектующих'!B$2:B$10000,B854,'Движение комплектующих'!C$2:C$10000)</f>
        <v>0</v>
      </c>
      <c r="E854">
        <f>SUMIF('Движение комплектующих'!B$2:B$10000,Комплектующие!B854,'Движение комплектующих'!D$2:D$10000)</f>
        <v>0</v>
      </c>
      <c r="F854">
        <f>SUMIF(Комплекты!$I$2:$I$2000,Комплектующие!B854,Комплекты!$O$2:$O$2000)</f>
        <v>0</v>
      </c>
      <c r="G854">
        <f t="shared" si="13"/>
        <v>0</v>
      </c>
    </row>
    <row r="855" spans="1:7" x14ac:dyDescent="0.25">
      <c r="A855" s="2">
        <v>187075</v>
      </c>
      <c r="B855" s="3" t="s">
        <v>855</v>
      </c>
      <c r="C855" s="1">
        <v>2560</v>
      </c>
      <c r="D855">
        <f>SUMIF('Движение комплектующих'!B$2:B$10000,B855,'Движение комплектующих'!C$2:C$10000)</f>
        <v>0</v>
      </c>
      <c r="E855">
        <f>SUMIF('Движение комплектующих'!B$2:B$10000,Комплектующие!B855,'Движение комплектующих'!D$2:D$10000)</f>
        <v>0</v>
      </c>
      <c r="F855">
        <f>SUMIF(Комплекты!$I$2:$I$2000,Комплектующие!B855,Комплекты!$O$2:$O$2000)</f>
        <v>0</v>
      </c>
      <c r="G855">
        <f t="shared" si="13"/>
        <v>0</v>
      </c>
    </row>
    <row r="856" spans="1:7" x14ac:dyDescent="0.25">
      <c r="A856" s="2">
        <v>64369</v>
      </c>
      <c r="B856" s="3" t="s">
        <v>856</v>
      </c>
      <c r="C856" s="1">
        <v>3350</v>
      </c>
      <c r="D856">
        <f>SUMIF('Движение комплектующих'!B$2:B$10000,B856,'Движение комплектующих'!C$2:C$10000)</f>
        <v>0</v>
      </c>
      <c r="E856">
        <f>SUMIF('Движение комплектующих'!B$2:B$10000,Комплектующие!B856,'Движение комплектующих'!D$2:D$10000)</f>
        <v>0</v>
      </c>
      <c r="F856">
        <f>SUMIF(Комплекты!$I$2:$I$2000,Комплектующие!B856,Комплекты!$O$2:$O$2000)</f>
        <v>0</v>
      </c>
      <c r="G856">
        <f t="shared" si="13"/>
        <v>0</v>
      </c>
    </row>
    <row r="857" spans="1:7" x14ac:dyDescent="0.25">
      <c r="A857" s="2">
        <v>306307</v>
      </c>
      <c r="B857" s="3" t="s">
        <v>857</v>
      </c>
      <c r="C857" s="1">
        <v>2370</v>
      </c>
      <c r="D857">
        <f>SUMIF('Движение комплектующих'!B$2:B$10000,B857,'Движение комплектующих'!C$2:C$10000)</f>
        <v>0</v>
      </c>
      <c r="E857">
        <f>SUMIF('Движение комплектующих'!B$2:B$10000,Комплектующие!B857,'Движение комплектующих'!D$2:D$10000)</f>
        <v>0</v>
      </c>
      <c r="F857">
        <f>SUMIF(Комплекты!$I$2:$I$2000,Комплектующие!B857,Комплекты!$O$2:$O$2000)</f>
        <v>0</v>
      </c>
      <c r="G857">
        <f t="shared" si="13"/>
        <v>0</v>
      </c>
    </row>
    <row r="858" spans="1:7" x14ac:dyDescent="0.25">
      <c r="A858" s="2">
        <v>187076</v>
      </c>
      <c r="B858" s="3" t="s">
        <v>858</v>
      </c>
      <c r="C858" s="1">
        <v>1700</v>
      </c>
      <c r="D858">
        <f>SUMIF('Движение комплектующих'!B$2:B$10000,B858,'Движение комплектующих'!C$2:C$10000)</f>
        <v>0</v>
      </c>
      <c r="E858">
        <f>SUMIF('Движение комплектующих'!B$2:B$10000,Комплектующие!B858,'Движение комплектующих'!D$2:D$10000)</f>
        <v>0</v>
      </c>
      <c r="F858">
        <f>SUMIF(Комплекты!$I$2:$I$2000,Комплектующие!B858,Комплекты!$O$2:$O$2000)</f>
        <v>0</v>
      </c>
      <c r="G858">
        <f t="shared" si="13"/>
        <v>0</v>
      </c>
    </row>
    <row r="859" spans="1:7" x14ac:dyDescent="0.25">
      <c r="A859" s="2">
        <v>64367</v>
      </c>
      <c r="B859" s="3" t="s">
        <v>859</v>
      </c>
      <c r="C859" s="1">
        <v>1900</v>
      </c>
      <c r="D859">
        <f>SUMIF('Движение комплектующих'!B$2:B$10000,B859,'Движение комплектующих'!C$2:C$10000)</f>
        <v>0</v>
      </c>
      <c r="E859">
        <f>SUMIF('Движение комплектующих'!B$2:B$10000,Комплектующие!B859,'Движение комплектующих'!D$2:D$10000)</f>
        <v>0</v>
      </c>
      <c r="F859">
        <f>SUMIF(Комплекты!$I$2:$I$2000,Комплектующие!B859,Комплекты!$O$2:$O$2000)</f>
        <v>0</v>
      </c>
      <c r="G859">
        <f t="shared" si="13"/>
        <v>0</v>
      </c>
    </row>
    <row r="860" spans="1:7" x14ac:dyDescent="0.25">
      <c r="A860" s="2">
        <v>325313</v>
      </c>
      <c r="B860" s="3" t="s">
        <v>860</v>
      </c>
      <c r="C860" s="1">
        <v>4230</v>
      </c>
      <c r="D860">
        <f>SUMIF('Движение комплектующих'!B$2:B$10000,B860,'Движение комплектующих'!C$2:C$10000)</f>
        <v>0</v>
      </c>
      <c r="E860">
        <f>SUMIF('Движение комплектующих'!B$2:B$10000,Комплектующие!B860,'Движение комплектующих'!D$2:D$10000)</f>
        <v>0</v>
      </c>
      <c r="F860">
        <f>SUMIF(Комплекты!$I$2:$I$2000,Комплектующие!B860,Комплекты!$O$2:$O$2000)</f>
        <v>0</v>
      </c>
      <c r="G860">
        <f t="shared" si="13"/>
        <v>0</v>
      </c>
    </row>
    <row r="861" spans="1:7" x14ac:dyDescent="0.25">
      <c r="A861" s="2">
        <v>326308</v>
      </c>
      <c r="B861" s="3" t="s">
        <v>861</v>
      </c>
      <c r="C861" s="1">
        <v>5180</v>
      </c>
      <c r="D861">
        <f>SUMIF('Движение комплектующих'!B$2:B$10000,B861,'Движение комплектующих'!C$2:C$10000)</f>
        <v>0</v>
      </c>
      <c r="E861">
        <f>SUMIF('Движение комплектующих'!B$2:B$10000,Комплектующие!B861,'Движение комплектующих'!D$2:D$10000)</f>
        <v>0</v>
      </c>
      <c r="F861">
        <f>SUMIF(Комплекты!$I$2:$I$2000,Комплектующие!B861,Комплекты!$O$2:$O$2000)</f>
        <v>0</v>
      </c>
      <c r="G861">
        <f t="shared" si="13"/>
        <v>0</v>
      </c>
    </row>
    <row r="862" spans="1:7" x14ac:dyDescent="0.25">
      <c r="A862" s="2">
        <v>64237</v>
      </c>
      <c r="B862" s="3" t="s">
        <v>862</v>
      </c>
      <c r="C862" s="1">
        <v>6070</v>
      </c>
      <c r="D862">
        <f>SUMIF('Движение комплектующих'!B$2:B$10000,B862,'Движение комплектующих'!C$2:C$10000)</f>
        <v>0</v>
      </c>
      <c r="E862">
        <f>SUMIF('Движение комплектующих'!B$2:B$10000,Комплектующие!B862,'Движение комплектующих'!D$2:D$10000)</f>
        <v>0</v>
      </c>
      <c r="F862">
        <f>SUMIF(Комплекты!$I$2:$I$2000,Комплектующие!B862,Комплекты!$O$2:$O$2000)</f>
        <v>0</v>
      </c>
      <c r="G862">
        <f t="shared" si="13"/>
        <v>0</v>
      </c>
    </row>
    <row r="863" spans="1:7" x14ac:dyDescent="0.25">
      <c r="A863" s="2">
        <v>240991</v>
      </c>
      <c r="B863" s="3" t="s">
        <v>863</v>
      </c>
      <c r="C863" s="1">
        <v>5410</v>
      </c>
      <c r="D863">
        <f>SUMIF('Движение комплектующих'!B$2:B$10000,B863,'Движение комплектующих'!C$2:C$10000)</f>
        <v>0</v>
      </c>
      <c r="E863">
        <f>SUMIF('Движение комплектующих'!B$2:B$10000,Комплектующие!B863,'Движение комплектующих'!D$2:D$10000)</f>
        <v>0</v>
      </c>
      <c r="F863">
        <f>SUMIF(Комплекты!$I$2:$I$2000,Комплектующие!B863,Комплекты!$O$2:$O$2000)</f>
        <v>0</v>
      </c>
      <c r="G863">
        <f t="shared" si="13"/>
        <v>0</v>
      </c>
    </row>
    <row r="864" spans="1:7" x14ac:dyDescent="0.25">
      <c r="A864" s="2">
        <v>366580</v>
      </c>
      <c r="B864" s="3" t="s">
        <v>864</v>
      </c>
      <c r="C864" s="1">
        <v>4990</v>
      </c>
      <c r="D864">
        <f>SUMIF('Движение комплектующих'!B$2:B$10000,B864,'Движение комплектующих'!C$2:C$10000)</f>
        <v>0</v>
      </c>
      <c r="E864">
        <f>SUMIF('Движение комплектующих'!B$2:B$10000,Комплектующие!B864,'Движение комплектующих'!D$2:D$10000)</f>
        <v>0</v>
      </c>
      <c r="F864">
        <f>SUMIF(Комплекты!$I$2:$I$2000,Комплектующие!B864,Комплекты!$O$2:$O$2000)</f>
        <v>0</v>
      </c>
      <c r="G864">
        <f t="shared" si="13"/>
        <v>0</v>
      </c>
    </row>
    <row r="865" spans="1:7" x14ac:dyDescent="0.25">
      <c r="A865" s="2">
        <v>350432</v>
      </c>
      <c r="B865" s="3" t="s">
        <v>865</v>
      </c>
      <c r="C865" s="1">
        <v>5390</v>
      </c>
      <c r="D865">
        <f>SUMIF('Движение комплектующих'!B$2:B$10000,B865,'Движение комплектующих'!C$2:C$10000)</f>
        <v>0</v>
      </c>
      <c r="E865">
        <f>SUMIF('Движение комплектующих'!B$2:B$10000,Комплектующие!B865,'Движение комплектующих'!D$2:D$10000)</f>
        <v>0</v>
      </c>
      <c r="F865">
        <f>SUMIF(Комплекты!$I$2:$I$2000,Комплектующие!B865,Комплекты!$O$2:$O$2000)</f>
        <v>0</v>
      </c>
      <c r="G865">
        <f t="shared" si="13"/>
        <v>0</v>
      </c>
    </row>
    <row r="866" spans="1:7" x14ac:dyDescent="0.25">
      <c r="A866" s="2">
        <v>334501</v>
      </c>
      <c r="B866" s="3" t="s">
        <v>866</v>
      </c>
      <c r="C866" s="1">
        <v>2030</v>
      </c>
      <c r="D866">
        <f>SUMIF('Движение комплектующих'!B$2:B$10000,B866,'Движение комплектующих'!C$2:C$10000)</f>
        <v>0</v>
      </c>
      <c r="E866">
        <f>SUMIF('Движение комплектующих'!B$2:B$10000,Комплектующие!B866,'Движение комплектующих'!D$2:D$10000)</f>
        <v>0</v>
      </c>
      <c r="F866">
        <f>SUMIF(Комплекты!$I$2:$I$2000,Комплектующие!B866,Комплекты!$O$2:$O$2000)</f>
        <v>0</v>
      </c>
      <c r="G866">
        <f t="shared" si="13"/>
        <v>0</v>
      </c>
    </row>
    <row r="867" spans="1:7" x14ac:dyDescent="0.25">
      <c r="A867" s="2">
        <v>333846</v>
      </c>
      <c r="B867" s="3" t="s">
        <v>867</v>
      </c>
      <c r="C867" s="1">
        <v>2620</v>
      </c>
      <c r="D867">
        <f>SUMIF('Движение комплектующих'!B$2:B$10000,B867,'Движение комплектующих'!C$2:C$10000)</f>
        <v>0</v>
      </c>
      <c r="E867">
        <f>SUMIF('Движение комплектующих'!B$2:B$10000,Комплектующие!B867,'Движение комплектующих'!D$2:D$10000)</f>
        <v>0</v>
      </c>
      <c r="F867">
        <f>SUMIF(Комплекты!$I$2:$I$2000,Комплектующие!B867,Комплекты!$O$2:$O$2000)</f>
        <v>0</v>
      </c>
      <c r="G867">
        <f t="shared" si="13"/>
        <v>0</v>
      </c>
    </row>
    <row r="868" spans="1:7" x14ac:dyDescent="0.25">
      <c r="A868" s="2">
        <v>285462</v>
      </c>
      <c r="B868" s="3" t="s">
        <v>868</v>
      </c>
      <c r="C868" s="1">
        <v>3550</v>
      </c>
      <c r="D868">
        <f>SUMIF('Движение комплектующих'!B$2:B$10000,B868,'Движение комплектующих'!C$2:C$10000)</f>
        <v>0</v>
      </c>
      <c r="E868">
        <f>SUMIF('Движение комплектующих'!B$2:B$10000,Комплектующие!B868,'Движение комплектующих'!D$2:D$10000)</f>
        <v>0</v>
      </c>
      <c r="F868">
        <f>SUMIF(Комплекты!$I$2:$I$2000,Комплектующие!B868,Комплекты!$O$2:$O$2000)</f>
        <v>0</v>
      </c>
      <c r="G868">
        <f t="shared" si="13"/>
        <v>0</v>
      </c>
    </row>
    <row r="869" spans="1:7" x14ac:dyDescent="0.25">
      <c r="A869" s="2">
        <v>283588</v>
      </c>
      <c r="B869" s="3" t="s">
        <v>869</v>
      </c>
      <c r="C869" s="1">
        <v>3950</v>
      </c>
      <c r="D869">
        <f>SUMIF('Движение комплектующих'!B$2:B$10000,B869,'Движение комплектующих'!C$2:C$10000)</f>
        <v>0</v>
      </c>
      <c r="E869">
        <f>SUMIF('Движение комплектующих'!B$2:B$10000,Комплектующие!B869,'Движение комплектующих'!D$2:D$10000)</f>
        <v>0</v>
      </c>
      <c r="F869">
        <f>SUMIF(Комплекты!$I$2:$I$2000,Комплектующие!B869,Комплекты!$O$2:$O$2000)</f>
        <v>0</v>
      </c>
      <c r="G869">
        <f t="shared" si="13"/>
        <v>0</v>
      </c>
    </row>
    <row r="870" spans="1:7" x14ac:dyDescent="0.25">
      <c r="A870" s="2">
        <v>265001</v>
      </c>
      <c r="B870" s="3" t="s">
        <v>870</v>
      </c>
      <c r="C870" s="1">
        <v>4080</v>
      </c>
      <c r="D870">
        <f>SUMIF('Движение комплектующих'!B$2:B$10000,B870,'Движение комплектующих'!C$2:C$10000)</f>
        <v>0</v>
      </c>
      <c r="E870">
        <f>SUMIF('Движение комплектующих'!B$2:B$10000,Комплектующие!B870,'Движение комплектующих'!D$2:D$10000)</f>
        <v>0</v>
      </c>
      <c r="F870">
        <f>SUMIF(Комплекты!$I$2:$I$2000,Комплектующие!B870,Комплекты!$O$2:$O$2000)</f>
        <v>0</v>
      </c>
      <c r="G870">
        <f t="shared" si="13"/>
        <v>0</v>
      </c>
    </row>
    <row r="871" spans="1:7" x14ac:dyDescent="0.25">
      <c r="A871" s="2">
        <v>259612</v>
      </c>
      <c r="B871" s="3" t="s">
        <v>871</v>
      </c>
      <c r="C871" s="1">
        <v>4200</v>
      </c>
      <c r="D871">
        <f>SUMIF('Движение комплектующих'!B$2:B$10000,B871,'Движение комплектующих'!C$2:C$10000)</f>
        <v>0</v>
      </c>
      <c r="E871">
        <f>SUMIF('Движение комплектующих'!B$2:B$10000,Комплектующие!B871,'Движение комплектующих'!D$2:D$10000)</f>
        <v>0</v>
      </c>
      <c r="F871">
        <f>SUMIF(Комплекты!$I$2:$I$2000,Комплектующие!B871,Комплекты!$O$2:$O$2000)</f>
        <v>0</v>
      </c>
      <c r="G871">
        <f t="shared" si="13"/>
        <v>0</v>
      </c>
    </row>
    <row r="872" spans="1:7" x14ac:dyDescent="0.25">
      <c r="A872" s="2">
        <v>281905</v>
      </c>
      <c r="B872" s="3" t="s">
        <v>872</v>
      </c>
      <c r="C872" s="1">
        <v>4460</v>
      </c>
      <c r="D872">
        <f>SUMIF('Движение комплектующих'!B$2:B$10000,B872,'Движение комплектующих'!C$2:C$10000)</f>
        <v>0</v>
      </c>
      <c r="E872">
        <f>SUMIF('Движение комплектующих'!B$2:B$10000,Комплектующие!B872,'Движение комплектующих'!D$2:D$10000)</f>
        <v>0</v>
      </c>
      <c r="F872">
        <f>SUMIF(Комплекты!$I$2:$I$2000,Комплектующие!B872,Комплекты!$O$2:$O$2000)</f>
        <v>0</v>
      </c>
      <c r="G872">
        <f t="shared" si="13"/>
        <v>0</v>
      </c>
    </row>
    <row r="873" spans="1:7" x14ac:dyDescent="0.25">
      <c r="A873" s="2">
        <v>259611</v>
      </c>
      <c r="B873" s="3" t="s">
        <v>873</v>
      </c>
      <c r="C873" s="1">
        <v>4640</v>
      </c>
      <c r="D873">
        <f>SUMIF('Движение комплектующих'!B$2:B$10000,B873,'Движение комплектующих'!C$2:C$10000)</f>
        <v>0</v>
      </c>
      <c r="E873">
        <f>SUMIF('Движение комплектующих'!B$2:B$10000,Комплектующие!B873,'Движение комплектующих'!D$2:D$10000)</f>
        <v>0</v>
      </c>
      <c r="F873">
        <f>SUMIF(Комплекты!$I$2:$I$2000,Комплектующие!B873,Комплекты!$O$2:$O$2000)</f>
        <v>0</v>
      </c>
      <c r="G873">
        <f t="shared" si="13"/>
        <v>0</v>
      </c>
    </row>
    <row r="874" spans="1:7" x14ac:dyDescent="0.25">
      <c r="A874" s="2">
        <v>288383</v>
      </c>
      <c r="B874" s="3" t="s">
        <v>874</v>
      </c>
      <c r="C874" s="1">
        <v>6500</v>
      </c>
      <c r="D874">
        <f>SUMIF('Движение комплектующих'!B$2:B$10000,B874,'Движение комплектующих'!C$2:C$10000)</f>
        <v>0</v>
      </c>
      <c r="E874">
        <f>SUMIF('Движение комплектующих'!B$2:B$10000,Комплектующие!B874,'Движение комплектующих'!D$2:D$10000)</f>
        <v>0</v>
      </c>
      <c r="F874">
        <f>SUMIF(Комплекты!$I$2:$I$2000,Комплектующие!B874,Комплекты!$O$2:$O$2000)</f>
        <v>0</v>
      </c>
      <c r="G874">
        <f t="shared" si="13"/>
        <v>0</v>
      </c>
    </row>
    <row r="875" spans="1:7" x14ac:dyDescent="0.25">
      <c r="A875" s="2">
        <v>268733</v>
      </c>
      <c r="B875" s="3" t="s">
        <v>875</v>
      </c>
      <c r="C875" s="1">
        <v>5460</v>
      </c>
      <c r="D875">
        <f>SUMIF('Движение комплектующих'!B$2:B$10000,B875,'Движение комплектующих'!C$2:C$10000)</f>
        <v>0</v>
      </c>
      <c r="E875">
        <f>SUMIF('Движение комплектующих'!B$2:B$10000,Комплектующие!B875,'Движение комплектующих'!D$2:D$10000)</f>
        <v>0</v>
      </c>
      <c r="F875">
        <f>SUMIF(Комплекты!$I$2:$I$2000,Комплектующие!B875,Комплекты!$O$2:$O$2000)</f>
        <v>0</v>
      </c>
      <c r="G875">
        <f t="shared" si="13"/>
        <v>0</v>
      </c>
    </row>
    <row r="876" spans="1:7" x14ac:dyDescent="0.25">
      <c r="A876" s="2">
        <v>296938</v>
      </c>
      <c r="B876" s="3" t="s">
        <v>876</v>
      </c>
      <c r="C876" s="1">
        <v>5110</v>
      </c>
      <c r="D876">
        <f>SUMIF('Движение комплектующих'!B$2:B$10000,B876,'Движение комплектующих'!C$2:C$10000)</f>
        <v>0</v>
      </c>
      <c r="E876">
        <f>SUMIF('Движение комплектующих'!B$2:B$10000,Комплектующие!B876,'Движение комплектующих'!D$2:D$10000)</f>
        <v>0</v>
      </c>
      <c r="F876">
        <f>SUMIF(Комплекты!$I$2:$I$2000,Комплектующие!B876,Комплекты!$O$2:$O$2000)</f>
        <v>0</v>
      </c>
      <c r="G876">
        <f t="shared" si="13"/>
        <v>0</v>
      </c>
    </row>
    <row r="877" spans="1:7" x14ac:dyDescent="0.25">
      <c r="A877" s="2">
        <v>293162</v>
      </c>
      <c r="B877" s="3" t="s">
        <v>877</v>
      </c>
      <c r="C877" s="1">
        <v>5640</v>
      </c>
      <c r="D877">
        <f>SUMIF('Движение комплектующих'!B$2:B$10000,B877,'Движение комплектующих'!C$2:C$10000)</f>
        <v>0</v>
      </c>
      <c r="E877">
        <f>SUMIF('Движение комплектующих'!B$2:B$10000,Комплектующие!B877,'Движение комплектующих'!D$2:D$10000)</f>
        <v>0</v>
      </c>
      <c r="F877">
        <f>SUMIF(Комплекты!$I$2:$I$2000,Комплектующие!B877,Комплекты!$O$2:$O$2000)</f>
        <v>0</v>
      </c>
      <c r="G877">
        <f t="shared" si="13"/>
        <v>0</v>
      </c>
    </row>
    <row r="878" spans="1:7" x14ac:dyDescent="0.25">
      <c r="A878" s="2">
        <v>296833</v>
      </c>
      <c r="B878" s="3" t="s">
        <v>878</v>
      </c>
      <c r="C878" s="1">
        <v>6310</v>
      </c>
      <c r="D878">
        <f>SUMIF('Движение комплектующих'!B$2:B$10000,B878,'Движение комплектующих'!C$2:C$10000)</f>
        <v>0</v>
      </c>
      <c r="E878">
        <f>SUMIF('Движение комплектующих'!B$2:B$10000,Комплектующие!B878,'Движение комплектующих'!D$2:D$10000)</f>
        <v>0</v>
      </c>
      <c r="F878">
        <f>SUMIF(Комплекты!$I$2:$I$2000,Комплектующие!B878,Комплекты!$O$2:$O$2000)</f>
        <v>0</v>
      </c>
      <c r="G878">
        <f t="shared" si="13"/>
        <v>0</v>
      </c>
    </row>
    <row r="879" spans="1:7" x14ac:dyDescent="0.25">
      <c r="A879" s="2">
        <v>303379</v>
      </c>
      <c r="B879" s="3" t="s">
        <v>879</v>
      </c>
      <c r="C879" s="1">
        <v>7520</v>
      </c>
      <c r="D879">
        <f>SUMIF('Движение комплектующих'!B$2:B$10000,B879,'Движение комплектующих'!C$2:C$10000)</f>
        <v>0</v>
      </c>
      <c r="E879">
        <f>SUMIF('Движение комплектующих'!B$2:B$10000,Комплектующие!B879,'Движение комплектующих'!D$2:D$10000)</f>
        <v>0</v>
      </c>
      <c r="F879">
        <f>SUMIF(Комплекты!$I$2:$I$2000,Комплектующие!B879,Комплекты!$O$2:$O$2000)</f>
        <v>0</v>
      </c>
      <c r="G879">
        <f t="shared" si="13"/>
        <v>0</v>
      </c>
    </row>
    <row r="880" spans="1:7" x14ac:dyDescent="0.25">
      <c r="A880" s="2">
        <v>276987</v>
      </c>
      <c r="B880" s="3" t="s">
        <v>880</v>
      </c>
      <c r="C880" s="1">
        <v>9690</v>
      </c>
      <c r="D880">
        <f>SUMIF('Движение комплектующих'!B$2:B$10000,B880,'Движение комплектующих'!C$2:C$10000)</f>
        <v>0</v>
      </c>
      <c r="E880">
        <f>SUMIF('Движение комплектующих'!B$2:B$10000,Комплектующие!B880,'Движение комплектующих'!D$2:D$10000)</f>
        <v>0</v>
      </c>
      <c r="F880">
        <f>SUMIF(Комплекты!$I$2:$I$2000,Комплектующие!B880,Комплекты!$O$2:$O$2000)</f>
        <v>0</v>
      </c>
      <c r="G880">
        <f t="shared" si="13"/>
        <v>0</v>
      </c>
    </row>
    <row r="881" spans="1:7" x14ac:dyDescent="0.25">
      <c r="A881" s="2">
        <v>375075</v>
      </c>
      <c r="B881" s="3" t="s">
        <v>881</v>
      </c>
      <c r="C881" s="1">
        <v>9190</v>
      </c>
      <c r="D881">
        <f>SUMIF('Движение комплектующих'!B$2:B$10000,B881,'Движение комплектующих'!C$2:C$10000)</f>
        <v>0</v>
      </c>
      <c r="E881">
        <f>SUMIF('Движение комплектующих'!B$2:B$10000,Комплектующие!B881,'Движение комплектующих'!D$2:D$10000)</f>
        <v>0</v>
      </c>
      <c r="F881">
        <f>SUMIF(Комплекты!$I$2:$I$2000,Комплектующие!B881,Комплекты!$O$2:$O$2000)</f>
        <v>0</v>
      </c>
      <c r="G881">
        <f t="shared" si="13"/>
        <v>0</v>
      </c>
    </row>
    <row r="882" spans="1:7" x14ac:dyDescent="0.25">
      <c r="A882" s="2">
        <v>199545</v>
      </c>
      <c r="B882" s="3" t="s">
        <v>882</v>
      </c>
      <c r="C882" s="1">
        <v>13940</v>
      </c>
      <c r="D882">
        <f>SUMIF('Движение комплектующих'!B$2:B$10000,B882,'Движение комплектующих'!C$2:C$10000)</f>
        <v>0</v>
      </c>
      <c r="E882">
        <f>SUMIF('Движение комплектующих'!B$2:B$10000,Комплектующие!B882,'Движение комплектующих'!D$2:D$10000)</f>
        <v>0</v>
      </c>
      <c r="F882">
        <f>SUMIF(Комплекты!$I$2:$I$2000,Комплектующие!B882,Комплекты!$O$2:$O$2000)</f>
        <v>0</v>
      </c>
      <c r="G882">
        <f t="shared" si="13"/>
        <v>0</v>
      </c>
    </row>
    <row r="883" spans="1:7" x14ac:dyDescent="0.25">
      <c r="A883" s="2">
        <v>262813</v>
      </c>
      <c r="B883" s="3" t="s">
        <v>883</v>
      </c>
      <c r="C883" s="1">
        <v>13070</v>
      </c>
      <c r="D883">
        <f>SUMIF('Движение комплектующих'!B$2:B$10000,B883,'Движение комплектующих'!C$2:C$10000)</f>
        <v>0</v>
      </c>
      <c r="E883">
        <f>SUMIF('Движение комплектующих'!B$2:B$10000,Комплектующие!B883,'Движение комплектующих'!D$2:D$10000)</f>
        <v>0</v>
      </c>
      <c r="F883">
        <f>SUMIF(Комплекты!$I$2:$I$2000,Комплектующие!B883,Комплекты!$O$2:$O$2000)</f>
        <v>0</v>
      </c>
      <c r="G883">
        <f t="shared" si="13"/>
        <v>0</v>
      </c>
    </row>
    <row r="884" spans="1:7" x14ac:dyDescent="0.25">
      <c r="A884" s="2">
        <v>373215</v>
      </c>
      <c r="B884" s="3" t="s">
        <v>884</v>
      </c>
      <c r="C884" s="1">
        <v>16460</v>
      </c>
      <c r="D884">
        <f>SUMIF('Движение комплектующих'!B$2:B$10000,B884,'Движение комплектующих'!C$2:C$10000)</f>
        <v>0</v>
      </c>
      <c r="E884">
        <f>SUMIF('Движение комплектующих'!B$2:B$10000,Комплектующие!B884,'Движение комплектующих'!D$2:D$10000)</f>
        <v>0</v>
      </c>
      <c r="F884">
        <f>SUMIF(Комплекты!$I$2:$I$2000,Комплектующие!B884,Комплекты!$O$2:$O$2000)</f>
        <v>0</v>
      </c>
      <c r="G884">
        <f t="shared" si="13"/>
        <v>0</v>
      </c>
    </row>
    <row r="885" spans="1:7" x14ac:dyDescent="0.25">
      <c r="A885" s="2">
        <v>237514</v>
      </c>
      <c r="B885" s="3" t="s">
        <v>885</v>
      </c>
      <c r="C885" s="1">
        <v>18190</v>
      </c>
      <c r="D885">
        <f>SUMIF('Движение комплектующих'!B$2:B$10000,B885,'Движение комплектующих'!C$2:C$10000)</f>
        <v>0</v>
      </c>
      <c r="E885">
        <f>SUMIF('Движение комплектующих'!B$2:B$10000,Комплектующие!B885,'Движение комплектующих'!D$2:D$10000)</f>
        <v>0</v>
      </c>
      <c r="F885">
        <f>SUMIF(Комплекты!$I$2:$I$2000,Комплектующие!B885,Комплекты!$O$2:$O$2000)</f>
        <v>0</v>
      </c>
      <c r="G885">
        <f t="shared" si="13"/>
        <v>0</v>
      </c>
    </row>
    <row r="886" spans="1:7" x14ac:dyDescent="0.25">
      <c r="A886" s="2">
        <v>366479</v>
      </c>
      <c r="B886" s="3" t="s">
        <v>886</v>
      </c>
      <c r="C886" s="1">
        <v>7360</v>
      </c>
      <c r="D886">
        <f>SUMIF('Движение комплектующих'!B$2:B$10000,B886,'Движение комплектующих'!C$2:C$10000)</f>
        <v>0</v>
      </c>
      <c r="E886">
        <f>SUMIF('Движение комплектующих'!B$2:B$10000,Комплектующие!B886,'Движение комплектующих'!D$2:D$10000)</f>
        <v>0</v>
      </c>
      <c r="F886">
        <f>SUMIF(Комплекты!$I$2:$I$2000,Комплектующие!B886,Комплекты!$O$2:$O$2000)</f>
        <v>0</v>
      </c>
      <c r="G886">
        <f t="shared" si="13"/>
        <v>0</v>
      </c>
    </row>
    <row r="887" spans="1:7" x14ac:dyDescent="0.25">
      <c r="A887" s="2">
        <v>366512</v>
      </c>
      <c r="B887" s="3" t="s">
        <v>887</v>
      </c>
      <c r="C887" s="1">
        <v>22250</v>
      </c>
      <c r="D887">
        <f>SUMIF('Движение комплектующих'!B$2:B$10000,B887,'Движение комплектующих'!C$2:C$10000)</f>
        <v>0</v>
      </c>
      <c r="E887">
        <f>SUMIF('Движение комплектующих'!B$2:B$10000,Комплектующие!B887,'Движение комплектующих'!D$2:D$10000)</f>
        <v>0</v>
      </c>
      <c r="F887">
        <f>SUMIF(Комплекты!$I$2:$I$2000,Комплектующие!B887,Комплекты!$O$2:$O$2000)</f>
        <v>0</v>
      </c>
      <c r="G887">
        <f t="shared" si="13"/>
        <v>0</v>
      </c>
    </row>
    <row r="888" spans="1:7" x14ac:dyDescent="0.25">
      <c r="A888" s="2">
        <v>312834</v>
      </c>
      <c r="B888" s="3" t="s">
        <v>888</v>
      </c>
      <c r="C888" s="1">
        <v>1650</v>
      </c>
      <c r="D888">
        <f>SUMIF('Движение комплектующих'!B$2:B$10000,B888,'Движение комплектующих'!C$2:C$10000)</f>
        <v>0</v>
      </c>
      <c r="E888">
        <f>SUMIF('Движение комплектующих'!B$2:B$10000,Комплектующие!B888,'Движение комплектующих'!D$2:D$10000)</f>
        <v>0</v>
      </c>
      <c r="F888">
        <f>SUMIF(Комплекты!$I$2:$I$2000,Комплектующие!B888,Комплекты!$O$2:$O$2000)</f>
        <v>0</v>
      </c>
      <c r="G888">
        <f t="shared" si="13"/>
        <v>0</v>
      </c>
    </row>
    <row r="889" spans="1:7" x14ac:dyDescent="0.25">
      <c r="A889" s="2">
        <v>301690</v>
      </c>
      <c r="B889" s="3" t="s">
        <v>889</v>
      </c>
      <c r="C889" s="1">
        <v>2140</v>
      </c>
      <c r="D889">
        <f>SUMIF('Движение комплектующих'!B$2:B$10000,B889,'Движение комплектующих'!C$2:C$10000)</f>
        <v>0</v>
      </c>
      <c r="E889">
        <f>SUMIF('Движение комплектующих'!B$2:B$10000,Комплектующие!B889,'Движение комплектующих'!D$2:D$10000)</f>
        <v>0</v>
      </c>
      <c r="F889">
        <f>SUMIF(Комплекты!$I$2:$I$2000,Комплектующие!B889,Комплекты!$O$2:$O$2000)</f>
        <v>0</v>
      </c>
      <c r="G889">
        <f t="shared" si="13"/>
        <v>0</v>
      </c>
    </row>
    <row r="890" spans="1:7" x14ac:dyDescent="0.25">
      <c r="A890" s="2">
        <v>268443</v>
      </c>
      <c r="B890" s="3" t="s">
        <v>890</v>
      </c>
      <c r="C890" s="1">
        <v>3470</v>
      </c>
      <c r="D890">
        <f>SUMIF('Движение комплектующих'!B$2:B$10000,B890,'Движение комплектующих'!C$2:C$10000)</f>
        <v>0</v>
      </c>
      <c r="E890">
        <f>SUMIF('Движение комплектующих'!B$2:B$10000,Комплектующие!B890,'Движение комплектующих'!D$2:D$10000)</f>
        <v>0</v>
      </c>
      <c r="F890">
        <f>SUMIF(Комплекты!$I$2:$I$2000,Комплектующие!B890,Комплекты!$O$2:$O$2000)</f>
        <v>0</v>
      </c>
      <c r="G890">
        <f t="shared" si="13"/>
        <v>0</v>
      </c>
    </row>
    <row r="891" spans="1:7" x14ac:dyDescent="0.25">
      <c r="A891" s="2">
        <v>268444</v>
      </c>
      <c r="B891" s="3" t="s">
        <v>891</v>
      </c>
      <c r="C891" s="1">
        <v>3120</v>
      </c>
      <c r="D891">
        <f>SUMIF('Движение комплектующих'!B$2:B$10000,B891,'Движение комплектующих'!C$2:C$10000)</f>
        <v>0</v>
      </c>
      <c r="E891">
        <f>SUMIF('Движение комплектующих'!B$2:B$10000,Комплектующие!B891,'Движение комплектующих'!D$2:D$10000)</f>
        <v>0</v>
      </c>
      <c r="F891">
        <f>SUMIF(Комплекты!$I$2:$I$2000,Комплектующие!B891,Комплекты!$O$2:$O$2000)</f>
        <v>0</v>
      </c>
      <c r="G891">
        <f t="shared" si="13"/>
        <v>0</v>
      </c>
    </row>
    <row r="892" spans="1:7" x14ac:dyDescent="0.25">
      <c r="A892" s="2">
        <v>310110</v>
      </c>
      <c r="B892" s="3" t="s">
        <v>892</v>
      </c>
      <c r="C892" s="1">
        <v>3280</v>
      </c>
      <c r="D892">
        <f>SUMIF('Движение комплектующих'!B$2:B$10000,B892,'Движение комплектующих'!C$2:C$10000)</f>
        <v>0</v>
      </c>
      <c r="E892">
        <f>SUMIF('Движение комплектующих'!B$2:B$10000,Комплектующие!B892,'Движение комплектующих'!D$2:D$10000)</f>
        <v>0</v>
      </c>
      <c r="F892">
        <f>SUMIF(Комплекты!$I$2:$I$2000,Комплектующие!B892,Комплекты!$O$2:$O$2000)</f>
        <v>0</v>
      </c>
      <c r="G892">
        <f t="shared" si="13"/>
        <v>0</v>
      </c>
    </row>
    <row r="893" spans="1:7" x14ac:dyDescent="0.25">
      <c r="A893" s="2">
        <v>374047</v>
      </c>
      <c r="B893" s="3" t="s">
        <v>893</v>
      </c>
      <c r="C893" s="1">
        <v>3490</v>
      </c>
      <c r="D893">
        <f>SUMIF('Движение комплектующих'!B$2:B$10000,B893,'Движение комплектующих'!C$2:C$10000)</f>
        <v>0</v>
      </c>
      <c r="E893">
        <f>SUMIF('Движение комплектующих'!B$2:B$10000,Комплектующие!B893,'Движение комплектующих'!D$2:D$10000)</f>
        <v>0</v>
      </c>
      <c r="F893">
        <f>SUMIF(Комплекты!$I$2:$I$2000,Комплектующие!B893,Комплекты!$O$2:$O$2000)</f>
        <v>0</v>
      </c>
      <c r="G893">
        <f t="shared" si="13"/>
        <v>0</v>
      </c>
    </row>
    <row r="894" spans="1:7" x14ac:dyDescent="0.25">
      <c r="A894" s="2">
        <v>64235</v>
      </c>
      <c r="B894" s="3" t="s">
        <v>894</v>
      </c>
      <c r="C894" s="1">
        <v>3990</v>
      </c>
      <c r="D894">
        <f>SUMIF('Движение комплектующих'!B$2:B$10000,B894,'Движение комплектующих'!C$2:C$10000)</f>
        <v>0</v>
      </c>
      <c r="E894">
        <f>SUMIF('Движение комплектующих'!B$2:B$10000,Комплектующие!B894,'Движение комплектующих'!D$2:D$10000)</f>
        <v>0</v>
      </c>
      <c r="F894">
        <f>SUMIF(Комплекты!$I$2:$I$2000,Комплектующие!B894,Комплекты!$O$2:$O$2000)</f>
        <v>0</v>
      </c>
      <c r="G894">
        <f t="shared" si="13"/>
        <v>0</v>
      </c>
    </row>
    <row r="895" spans="1:7" x14ac:dyDescent="0.25">
      <c r="A895" s="2">
        <v>336391</v>
      </c>
      <c r="B895" s="3" t="s">
        <v>895</v>
      </c>
      <c r="C895" s="1">
        <v>3090</v>
      </c>
      <c r="D895">
        <f>SUMIF('Движение комплектующих'!B$2:B$10000,B895,'Движение комплектующих'!C$2:C$10000)</f>
        <v>0</v>
      </c>
      <c r="E895">
        <f>SUMIF('Движение комплектующих'!B$2:B$10000,Комплектующие!B895,'Движение комплектующих'!D$2:D$10000)</f>
        <v>0</v>
      </c>
      <c r="F895">
        <f>SUMIF(Комплекты!$I$2:$I$2000,Комплектующие!B895,Комплекты!$O$2:$O$2000)</f>
        <v>0</v>
      </c>
      <c r="G895">
        <f t="shared" si="13"/>
        <v>0</v>
      </c>
    </row>
    <row r="896" spans="1:7" x14ac:dyDescent="0.25">
      <c r="A896" s="2">
        <v>237180</v>
      </c>
      <c r="B896" s="3" t="s">
        <v>896</v>
      </c>
      <c r="C896" s="1">
        <v>12999</v>
      </c>
      <c r="D896">
        <f>SUMIF('Движение комплектующих'!B$2:B$10000,B896,'Движение комплектующих'!C$2:C$10000)</f>
        <v>0</v>
      </c>
      <c r="E896">
        <f>SUMIF('Движение комплектующих'!B$2:B$10000,Комплектующие!B896,'Движение комплектующих'!D$2:D$10000)</f>
        <v>0</v>
      </c>
      <c r="F896">
        <f>SUMIF(Комплекты!$I$2:$I$2000,Комплектующие!B896,Комплекты!$O$2:$O$2000)</f>
        <v>0</v>
      </c>
      <c r="G896">
        <f t="shared" si="13"/>
        <v>0</v>
      </c>
    </row>
    <row r="897" spans="1:7" x14ac:dyDescent="0.25">
      <c r="A897" s="2">
        <v>346583</v>
      </c>
      <c r="B897" s="3" t="s">
        <v>897</v>
      </c>
      <c r="C897" s="1">
        <v>2420</v>
      </c>
      <c r="D897">
        <f>SUMIF('Движение комплектующих'!B$2:B$10000,B897,'Движение комплектующих'!C$2:C$10000)</f>
        <v>0</v>
      </c>
      <c r="E897">
        <f>SUMIF('Движение комплектующих'!B$2:B$10000,Комплектующие!B897,'Движение комплектующих'!D$2:D$10000)</f>
        <v>0</v>
      </c>
      <c r="F897">
        <f>SUMIF(Комплекты!$I$2:$I$2000,Комплектующие!B897,Комплекты!$O$2:$O$2000)</f>
        <v>0</v>
      </c>
      <c r="G897">
        <f t="shared" si="13"/>
        <v>0</v>
      </c>
    </row>
    <row r="898" spans="1:7" x14ac:dyDescent="0.25">
      <c r="A898" s="2">
        <v>283935</v>
      </c>
      <c r="B898" s="3" t="s">
        <v>898</v>
      </c>
      <c r="C898" s="1">
        <v>1250</v>
      </c>
      <c r="D898">
        <f>SUMIF('Движение комплектующих'!B$2:B$10000,B898,'Движение комплектующих'!C$2:C$10000)</f>
        <v>0</v>
      </c>
      <c r="E898">
        <f>SUMIF('Движение комплектующих'!B$2:B$10000,Комплектующие!B898,'Движение комплектующих'!D$2:D$10000)</f>
        <v>0</v>
      </c>
      <c r="F898">
        <f>SUMIF(Комплекты!$I$2:$I$2000,Комплектующие!B898,Комплекты!$O$2:$O$2000)</f>
        <v>0</v>
      </c>
      <c r="G898">
        <f t="shared" si="13"/>
        <v>0</v>
      </c>
    </row>
    <row r="899" spans="1:7" x14ac:dyDescent="0.25">
      <c r="A899" s="2">
        <v>329538</v>
      </c>
      <c r="B899" s="3" t="s">
        <v>899</v>
      </c>
      <c r="C899" s="1">
        <v>1120</v>
      </c>
      <c r="D899">
        <f>SUMIF('Движение комплектующих'!B$2:B$10000,B899,'Движение комплектующих'!C$2:C$10000)</f>
        <v>0</v>
      </c>
      <c r="E899">
        <f>SUMIF('Движение комплектующих'!B$2:B$10000,Комплектующие!B899,'Движение комплектующих'!D$2:D$10000)</f>
        <v>0</v>
      </c>
      <c r="F899">
        <f>SUMIF(Комплекты!$I$2:$I$2000,Комплектующие!B899,Комплекты!$O$2:$O$2000)</f>
        <v>0</v>
      </c>
      <c r="G899">
        <f t="shared" ref="G899:G962" si="14">D899-E899-F899</f>
        <v>0</v>
      </c>
    </row>
    <row r="900" spans="1:7" x14ac:dyDescent="0.25">
      <c r="A900" s="2">
        <v>366782</v>
      </c>
      <c r="B900" s="3" t="s">
        <v>900</v>
      </c>
      <c r="C900" s="1">
        <v>1410</v>
      </c>
      <c r="D900">
        <f>SUMIF('Движение комплектующих'!B$2:B$10000,B900,'Движение комплектующих'!C$2:C$10000)</f>
        <v>0</v>
      </c>
      <c r="E900">
        <f>SUMIF('Движение комплектующих'!B$2:B$10000,Комплектующие!B900,'Движение комплектующих'!D$2:D$10000)</f>
        <v>0</v>
      </c>
      <c r="F900">
        <f>SUMIF(Комплекты!$I$2:$I$2000,Комплектующие!B900,Комплекты!$O$2:$O$2000)</f>
        <v>0</v>
      </c>
      <c r="G900">
        <f t="shared" si="14"/>
        <v>0</v>
      </c>
    </row>
    <row r="901" spans="1:7" x14ac:dyDescent="0.25">
      <c r="A901" s="2">
        <v>366783</v>
      </c>
      <c r="B901" s="3" t="s">
        <v>901</v>
      </c>
      <c r="C901" s="1">
        <v>1900</v>
      </c>
      <c r="D901">
        <f>SUMIF('Движение комплектующих'!B$2:B$10000,B901,'Движение комплектующих'!C$2:C$10000)</f>
        <v>0</v>
      </c>
      <c r="E901">
        <f>SUMIF('Движение комплектующих'!B$2:B$10000,Комплектующие!B901,'Движение комплектующих'!D$2:D$10000)</f>
        <v>0</v>
      </c>
      <c r="F901">
        <f>SUMIF(Комплекты!$I$2:$I$2000,Комплектующие!B901,Комплекты!$O$2:$O$2000)</f>
        <v>0</v>
      </c>
      <c r="G901">
        <f t="shared" si="14"/>
        <v>0</v>
      </c>
    </row>
    <row r="902" spans="1:7" x14ac:dyDescent="0.25">
      <c r="A902" s="2">
        <v>283936</v>
      </c>
      <c r="B902" s="3" t="s">
        <v>902</v>
      </c>
      <c r="C902" s="1">
        <v>1010</v>
      </c>
      <c r="D902">
        <f>SUMIF('Движение комплектующих'!B$2:B$10000,B902,'Движение комплектующих'!C$2:C$10000)</f>
        <v>0</v>
      </c>
      <c r="E902">
        <f>SUMIF('Движение комплектующих'!B$2:B$10000,Комплектующие!B902,'Движение комплектующих'!D$2:D$10000)</f>
        <v>0</v>
      </c>
      <c r="F902">
        <f>SUMIF(Комплекты!$I$2:$I$2000,Комплектующие!B902,Комплекты!$O$2:$O$2000)</f>
        <v>0</v>
      </c>
      <c r="G902">
        <f t="shared" si="14"/>
        <v>0</v>
      </c>
    </row>
    <row r="903" spans="1:7" x14ac:dyDescent="0.25">
      <c r="A903" s="2">
        <v>373443</v>
      </c>
      <c r="B903" s="3" t="s">
        <v>903</v>
      </c>
      <c r="C903" s="1">
        <v>1010</v>
      </c>
      <c r="D903">
        <f>SUMIF('Движение комплектующих'!B$2:B$10000,B903,'Движение комплектующих'!C$2:C$10000)</f>
        <v>0</v>
      </c>
      <c r="E903">
        <f>SUMIF('Движение комплектующих'!B$2:B$10000,Комплектующие!B903,'Движение комплектующих'!D$2:D$10000)</f>
        <v>0</v>
      </c>
      <c r="F903">
        <f>SUMIF(Комплекты!$I$2:$I$2000,Комплектующие!B903,Комплекты!$O$2:$O$2000)</f>
        <v>0</v>
      </c>
      <c r="G903">
        <f t="shared" si="14"/>
        <v>0</v>
      </c>
    </row>
    <row r="904" spans="1:7" x14ac:dyDescent="0.25">
      <c r="A904" s="2">
        <v>373444</v>
      </c>
      <c r="B904" s="3" t="s">
        <v>904</v>
      </c>
      <c r="C904" s="1">
        <v>1580</v>
      </c>
      <c r="D904">
        <f>SUMIF('Движение комплектующих'!B$2:B$10000,B904,'Движение комплектующих'!C$2:C$10000)</f>
        <v>0</v>
      </c>
      <c r="E904">
        <f>SUMIF('Движение комплектующих'!B$2:B$10000,Комплектующие!B904,'Движение комплектующих'!D$2:D$10000)</f>
        <v>0</v>
      </c>
      <c r="F904">
        <f>SUMIF(Комплекты!$I$2:$I$2000,Комплектующие!B904,Комплекты!$O$2:$O$2000)</f>
        <v>0</v>
      </c>
      <c r="G904">
        <f t="shared" si="14"/>
        <v>0</v>
      </c>
    </row>
    <row r="905" spans="1:7" x14ac:dyDescent="0.25">
      <c r="A905" s="2">
        <v>373445</v>
      </c>
      <c r="B905" s="3" t="s">
        <v>905</v>
      </c>
      <c r="C905" s="1">
        <v>1540</v>
      </c>
      <c r="D905">
        <f>SUMIF('Движение комплектующих'!B$2:B$10000,B905,'Движение комплектующих'!C$2:C$10000)</f>
        <v>0</v>
      </c>
      <c r="E905">
        <f>SUMIF('Движение комплектующих'!B$2:B$10000,Комплектующие!B905,'Движение комплектующих'!D$2:D$10000)</f>
        <v>0</v>
      </c>
      <c r="F905">
        <f>SUMIF(Комплекты!$I$2:$I$2000,Комплектующие!B905,Комплекты!$O$2:$O$2000)</f>
        <v>0</v>
      </c>
      <c r="G905">
        <f t="shared" si="14"/>
        <v>0</v>
      </c>
    </row>
    <row r="906" spans="1:7" x14ac:dyDescent="0.25">
      <c r="A906" s="2">
        <v>373446</v>
      </c>
      <c r="B906" s="3" t="s">
        <v>906</v>
      </c>
      <c r="C906" s="1">
        <v>1960</v>
      </c>
      <c r="D906">
        <f>SUMIF('Движение комплектующих'!B$2:B$10000,B906,'Движение комплектующих'!C$2:C$10000)</f>
        <v>0</v>
      </c>
      <c r="E906">
        <f>SUMIF('Движение комплектующих'!B$2:B$10000,Комплектующие!B906,'Движение комплектующих'!D$2:D$10000)</f>
        <v>0</v>
      </c>
      <c r="F906">
        <f>SUMIF(Комплекты!$I$2:$I$2000,Комплектующие!B906,Комплекты!$O$2:$O$2000)</f>
        <v>0</v>
      </c>
      <c r="G906">
        <f t="shared" si="14"/>
        <v>0</v>
      </c>
    </row>
    <row r="907" spans="1:7" x14ac:dyDescent="0.25">
      <c r="A907" s="2">
        <v>373447</v>
      </c>
      <c r="B907" s="3" t="s">
        <v>907</v>
      </c>
      <c r="C907" s="1">
        <v>2160</v>
      </c>
      <c r="D907">
        <f>SUMIF('Движение комплектующих'!B$2:B$10000,B907,'Движение комплектующих'!C$2:C$10000)</f>
        <v>0</v>
      </c>
      <c r="E907">
        <f>SUMIF('Движение комплектующих'!B$2:B$10000,Комплектующие!B907,'Движение комплектующих'!D$2:D$10000)</f>
        <v>0</v>
      </c>
      <c r="F907">
        <f>SUMIF(Комплекты!$I$2:$I$2000,Комплектующие!B907,Комплекты!$O$2:$O$2000)</f>
        <v>0</v>
      </c>
      <c r="G907">
        <f t="shared" si="14"/>
        <v>0</v>
      </c>
    </row>
    <row r="908" spans="1:7" x14ac:dyDescent="0.25">
      <c r="A908" s="2">
        <v>373448</v>
      </c>
      <c r="B908" s="3" t="s">
        <v>908</v>
      </c>
      <c r="C908" s="1">
        <v>2060</v>
      </c>
      <c r="D908">
        <f>SUMIF('Движение комплектующих'!B$2:B$10000,B908,'Движение комплектующих'!C$2:C$10000)</f>
        <v>0</v>
      </c>
      <c r="E908">
        <f>SUMIF('Движение комплектующих'!B$2:B$10000,Комплектующие!B908,'Движение комплектующих'!D$2:D$10000)</f>
        <v>0</v>
      </c>
      <c r="F908">
        <f>SUMIF(Комплекты!$I$2:$I$2000,Комплектующие!B908,Комплекты!$O$2:$O$2000)</f>
        <v>0</v>
      </c>
      <c r="G908">
        <f t="shared" si="14"/>
        <v>0</v>
      </c>
    </row>
    <row r="909" spans="1:7" x14ac:dyDescent="0.25">
      <c r="A909" s="2">
        <v>373442</v>
      </c>
      <c r="B909" s="3" t="s">
        <v>909</v>
      </c>
      <c r="C909" s="1">
        <v>2150</v>
      </c>
      <c r="D909">
        <f>SUMIF('Движение комплектующих'!B$2:B$10000,B909,'Движение комплектующих'!C$2:C$10000)</f>
        <v>0</v>
      </c>
      <c r="E909">
        <f>SUMIF('Движение комплектующих'!B$2:B$10000,Комплектующие!B909,'Движение комплектующих'!D$2:D$10000)</f>
        <v>0</v>
      </c>
      <c r="F909">
        <f>SUMIF(Комплекты!$I$2:$I$2000,Комплектующие!B909,Комплекты!$O$2:$O$2000)</f>
        <v>0</v>
      </c>
      <c r="G909">
        <f t="shared" si="14"/>
        <v>0</v>
      </c>
    </row>
    <row r="910" spans="1:7" x14ac:dyDescent="0.25">
      <c r="A910" s="2">
        <v>367885</v>
      </c>
      <c r="B910" s="3" t="s">
        <v>910</v>
      </c>
      <c r="C910" s="1">
        <v>6660</v>
      </c>
      <c r="D910">
        <f>SUMIF('Движение комплектующих'!B$2:B$10000,B910,'Движение комплектующих'!C$2:C$10000)</f>
        <v>0</v>
      </c>
      <c r="E910">
        <f>SUMIF('Движение комплектующих'!B$2:B$10000,Комплектующие!B910,'Движение комплектующих'!D$2:D$10000)</f>
        <v>0</v>
      </c>
      <c r="F910">
        <f>SUMIF(Комплекты!$I$2:$I$2000,Комплектующие!B910,Комплекты!$O$2:$O$2000)</f>
        <v>0</v>
      </c>
      <c r="G910">
        <f t="shared" si="14"/>
        <v>0</v>
      </c>
    </row>
    <row r="911" spans="1:7" x14ac:dyDescent="0.25">
      <c r="A911" s="2">
        <v>376189</v>
      </c>
      <c r="B911" s="3" t="s">
        <v>911</v>
      </c>
      <c r="C911" s="1">
        <v>6110</v>
      </c>
      <c r="D911">
        <f>SUMIF('Движение комплектующих'!B$2:B$10000,B911,'Движение комплектующих'!C$2:C$10000)</f>
        <v>0</v>
      </c>
      <c r="E911">
        <f>SUMIF('Движение комплектующих'!B$2:B$10000,Комплектующие!B911,'Движение комплектующих'!D$2:D$10000)</f>
        <v>0</v>
      </c>
      <c r="F911">
        <f>SUMIF(Комплекты!$I$2:$I$2000,Комплектующие!B911,Комплекты!$O$2:$O$2000)</f>
        <v>0</v>
      </c>
      <c r="G911">
        <f t="shared" si="14"/>
        <v>0</v>
      </c>
    </row>
    <row r="912" spans="1:7" x14ac:dyDescent="0.25">
      <c r="A912" s="2">
        <v>376190</v>
      </c>
      <c r="B912" s="3" t="s">
        <v>912</v>
      </c>
      <c r="C912" s="1">
        <v>14340</v>
      </c>
      <c r="D912">
        <f>SUMIF('Движение комплектующих'!B$2:B$10000,B912,'Движение комплектующих'!C$2:C$10000)</f>
        <v>0</v>
      </c>
      <c r="E912">
        <f>SUMIF('Движение комплектующих'!B$2:B$10000,Комплектующие!B912,'Движение комплектующих'!D$2:D$10000)</f>
        <v>0</v>
      </c>
      <c r="F912">
        <f>SUMIF(Комплекты!$I$2:$I$2000,Комплектующие!B912,Комплекты!$O$2:$O$2000)</f>
        <v>0</v>
      </c>
      <c r="G912">
        <f t="shared" si="14"/>
        <v>0</v>
      </c>
    </row>
    <row r="913" spans="1:7" x14ac:dyDescent="0.25">
      <c r="A913" s="2">
        <v>360648</v>
      </c>
      <c r="B913" s="3" t="s">
        <v>913</v>
      </c>
      <c r="C913" s="1">
        <v>2140</v>
      </c>
      <c r="D913">
        <f>SUMIF('Движение комплектующих'!B$2:B$10000,B913,'Движение комплектующих'!C$2:C$10000)</f>
        <v>0</v>
      </c>
      <c r="E913">
        <f>SUMIF('Движение комплектующих'!B$2:B$10000,Комплектующие!B913,'Движение комплектующих'!D$2:D$10000)</f>
        <v>0</v>
      </c>
      <c r="F913">
        <f>SUMIF(Комплекты!$I$2:$I$2000,Комплектующие!B913,Комплекты!$O$2:$O$2000)</f>
        <v>0</v>
      </c>
      <c r="G913">
        <f t="shared" si="14"/>
        <v>0</v>
      </c>
    </row>
    <row r="914" spans="1:7" x14ac:dyDescent="0.25">
      <c r="A914" s="2">
        <v>329895</v>
      </c>
      <c r="B914" s="3" t="s">
        <v>914</v>
      </c>
      <c r="C914" s="1">
        <v>6020</v>
      </c>
      <c r="D914">
        <f>SUMIF('Движение комплектующих'!B$2:B$10000,B914,'Движение комплектующих'!C$2:C$10000)</f>
        <v>0</v>
      </c>
      <c r="E914">
        <f>SUMIF('Движение комплектующих'!B$2:B$10000,Комплектующие!B914,'Движение комплектующих'!D$2:D$10000)</f>
        <v>0</v>
      </c>
      <c r="F914">
        <f>SUMIF(Комплекты!$I$2:$I$2000,Комплектующие!B914,Комплекты!$O$2:$O$2000)</f>
        <v>0</v>
      </c>
      <c r="G914">
        <f t="shared" si="14"/>
        <v>0</v>
      </c>
    </row>
    <row r="915" spans="1:7" x14ac:dyDescent="0.25">
      <c r="A915" s="2">
        <v>281008</v>
      </c>
      <c r="B915" s="3" t="s">
        <v>915</v>
      </c>
      <c r="C915" s="1">
        <v>7510</v>
      </c>
      <c r="D915">
        <f>SUMIF('Движение комплектующих'!B$2:B$10000,B915,'Движение комплектующих'!C$2:C$10000)</f>
        <v>0</v>
      </c>
      <c r="E915">
        <f>SUMIF('Движение комплектующих'!B$2:B$10000,Комплектующие!B915,'Движение комплектующих'!D$2:D$10000)</f>
        <v>0</v>
      </c>
      <c r="F915">
        <f>SUMIF(Комплекты!$I$2:$I$2000,Комплектующие!B915,Комплекты!$O$2:$O$2000)</f>
        <v>0</v>
      </c>
      <c r="G915">
        <f t="shared" si="14"/>
        <v>0</v>
      </c>
    </row>
    <row r="916" spans="1:7" x14ac:dyDescent="0.25">
      <c r="A916" s="2">
        <v>315663</v>
      </c>
      <c r="B916" s="3" t="s">
        <v>916</v>
      </c>
      <c r="C916" s="1">
        <v>8440</v>
      </c>
      <c r="D916">
        <f>SUMIF('Движение комплектующих'!B$2:B$10000,B916,'Движение комплектующих'!C$2:C$10000)</f>
        <v>0</v>
      </c>
      <c r="E916">
        <f>SUMIF('Движение комплектующих'!B$2:B$10000,Комплектующие!B916,'Движение комплектующих'!D$2:D$10000)</f>
        <v>0</v>
      </c>
      <c r="F916">
        <f>SUMIF(Комплекты!$I$2:$I$2000,Комплектующие!B916,Комплекты!$O$2:$O$2000)</f>
        <v>0</v>
      </c>
      <c r="G916">
        <f t="shared" si="14"/>
        <v>0</v>
      </c>
    </row>
    <row r="917" spans="1:7" x14ac:dyDescent="0.25">
      <c r="A917" s="2">
        <v>211314</v>
      </c>
      <c r="B917" s="3" t="s">
        <v>917</v>
      </c>
      <c r="C917" s="1">
        <v>7420</v>
      </c>
      <c r="D917">
        <f>SUMIF('Движение комплектующих'!B$2:B$10000,B917,'Движение комплектующих'!C$2:C$10000)</f>
        <v>0</v>
      </c>
      <c r="E917">
        <f>SUMIF('Движение комплектующих'!B$2:B$10000,Комплектующие!B917,'Движение комплектующих'!D$2:D$10000)</f>
        <v>0</v>
      </c>
      <c r="F917">
        <f>SUMIF(Комплекты!$I$2:$I$2000,Комплектующие!B917,Комплекты!$O$2:$O$2000)</f>
        <v>0</v>
      </c>
      <c r="G917">
        <f t="shared" si="14"/>
        <v>0</v>
      </c>
    </row>
    <row r="918" spans="1:7" x14ac:dyDescent="0.25">
      <c r="A918" s="2">
        <v>212030</v>
      </c>
      <c r="B918" s="3" t="s">
        <v>918</v>
      </c>
      <c r="C918" s="1">
        <v>7550</v>
      </c>
      <c r="D918">
        <f>SUMIF('Движение комплектующих'!B$2:B$10000,B918,'Движение комплектующих'!C$2:C$10000)</f>
        <v>0</v>
      </c>
      <c r="E918">
        <f>SUMIF('Движение комплектующих'!B$2:B$10000,Комплектующие!B918,'Движение комплектующих'!D$2:D$10000)</f>
        <v>0</v>
      </c>
      <c r="F918">
        <f>SUMIF(Комплекты!$I$2:$I$2000,Комплектующие!B918,Комплекты!$O$2:$O$2000)</f>
        <v>0</v>
      </c>
      <c r="G918">
        <f t="shared" si="14"/>
        <v>0</v>
      </c>
    </row>
    <row r="919" spans="1:7" x14ac:dyDescent="0.25">
      <c r="A919" s="2">
        <v>225020</v>
      </c>
      <c r="B919" s="3" t="s">
        <v>919</v>
      </c>
      <c r="C919" s="1">
        <v>8150</v>
      </c>
      <c r="D919">
        <f>SUMIF('Движение комплектующих'!B$2:B$10000,B919,'Движение комплектующих'!C$2:C$10000)</f>
        <v>0</v>
      </c>
      <c r="E919">
        <f>SUMIF('Движение комплектующих'!B$2:B$10000,Комплектующие!B919,'Движение комплектующих'!D$2:D$10000)</f>
        <v>0</v>
      </c>
      <c r="F919">
        <f>SUMIF(Комплекты!$I$2:$I$2000,Комплектующие!B919,Комплекты!$O$2:$O$2000)</f>
        <v>0</v>
      </c>
      <c r="G919">
        <f t="shared" si="14"/>
        <v>0</v>
      </c>
    </row>
    <row r="920" spans="1:7" x14ac:dyDescent="0.25">
      <c r="A920" s="2">
        <v>211797</v>
      </c>
      <c r="B920" s="3" t="s">
        <v>920</v>
      </c>
      <c r="C920" s="1">
        <v>10180</v>
      </c>
      <c r="D920">
        <f>SUMIF('Движение комплектующих'!B$2:B$10000,B920,'Движение комплектующих'!C$2:C$10000)</f>
        <v>0</v>
      </c>
      <c r="E920">
        <f>SUMIF('Движение комплектующих'!B$2:B$10000,Комплектующие!B920,'Движение комплектующих'!D$2:D$10000)</f>
        <v>0</v>
      </c>
      <c r="F920">
        <f>SUMIF(Комплекты!$I$2:$I$2000,Комплектующие!B920,Комплекты!$O$2:$O$2000)</f>
        <v>0</v>
      </c>
      <c r="G920">
        <f t="shared" si="14"/>
        <v>0</v>
      </c>
    </row>
    <row r="921" spans="1:7" x14ac:dyDescent="0.25">
      <c r="A921" s="2">
        <v>211798</v>
      </c>
      <c r="B921" s="3" t="s">
        <v>921</v>
      </c>
      <c r="C921" s="1">
        <v>11570</v>
      </c>
      <c r="D921">
        <f>SUMIF('Движение комплектующих'!B$2:B$10000,B921,'Движение комплектующих'!C$2:C$10000)</f>
        <v>0</v>
      </c>
      <c r="E921">
        <f>SUMIF('Движение комплектующих'!B$2:B$10000,Комплектующие!B921,'Движение комплектующих'!D$2:D$10000)</f>
        <v>0</v>
      </c>
      <c r="F921">
        <f>SUMIF(Комплекты!$I$2:$I$2000,Комплектующие!B921,Комплекты!$O$2:$O$2000)</f>
        <v>0</v>
      </c>
      <c r="G921">
        <f t="shared" si="14"/>
        <v>0</v>
      </c>
    </row>
    <row r="922" spans="1:7" x14ac:dyDescent="0.25">
      <c r="A922" s="2">
        <v>211800</v>
      </c>
      <c r="B922" s="3" t="s">
        <v>922</v>
      </c>
      <c r="C922" s="1">
        <v>13930</v>
      </c>
      <c r="D922">
        <f>SUMIF('Движение комплектующих'!B$2:B$10000,B922,'Движение комплектующих'!C$2:C$10000)</f>
        <v>0</v>
      </c>
      <c r="E922">
        <f>SUMIF('Движение комплектующих'!B$2:B$10000,Комплектующие!B922,'Движение комплектующих'!D$2:D$10000)</f>
        <v>0</v>
      </c>
      <c r="F922">
        <f>SUMIF(Комплекты!$I$2:$I$2000,Комплектующие!B922,Комплекты!$O$2:$O$2000)</f>
        <v>0</v>
      </c>
      <c r="G922">
        <f t="shared" si="14"/>
        <v>0</v>
      </c>
    </row>
    <row r="923" spans="1:7" x14ac:dyDescent="0.25">
      <c r="A923" s="2">
        <v>211801</v>
      </c>
      <c r="B923" s="3" t="s">
        <v>923</v>
      </c>
      <c r="C923" s="1">
        <v>14240</v>
      </c>
      <c r="D923">
        <f>SUMIF('Движение комплектующих'!B$2:B$10000,B923,'Движение комплектующих'!C$2:C$10000)</f>
        <v>0</v>
      </c>
      <c r="E923">
        <f>SUMIF('Движение комплектующих'!B$2:B$10000,Комплектующие!B923,'Движение комплектующих'!D$2:D$10000)</f>
        <v>0</v>
      </c>
      <c r="F923">
        <f>SUMIF(Комплекты!$I$2:$I$2000,Комплектующие!B923,Комплекты!$O$2:$O$2000)</f>
        <v>0</v>
      </c>
      <c r="G923">
        <f t="shared" si="14"/>
        <v>0</v>
      </c>
    </row>
    <row r="924" spans="1:7" x14ac:dyDescent="0.25">
      <c r="A924" s="2">
        <v>220296</v>
      </c>
      <c r="B924" s="3" t="s">
        <v>924</v>
      </c>
      <c r="C924" s="1">
        <v>7170</v>
      </c>
      <c r="D924">
        <f>SUMIF('Движение комплектующих'!B$2:B$10000,B924,'Движение комплектующих'!C$2:C$10000)</f>
        <v>0</v>
      </c>
      <c r="E924">
        <f>SUMIF('Движение комплектующих'!B$2:B$10000,Комплектующие!B924,'Движение комплектующих'!D$2:D$10000)</f>
        <v>0</v>
      </c>
      <c r="F924">
        <f>SUMIF(Комплекты!$I$2:$I$2000,Комплектующие!B924,Комплекты!$O$2:$O$2000)</f>
        <v>0</v>
      </c>
      <c r="G924">
        <f t="shared" si="14"/>
        <v>0</v>
      </c>
    </row>
    <row r="925" spans="1:7" x14ac:dyDescent="0.25">
      <c r="A925" s="2">
        <v>220297</v>
      </c>
      <c r="B925" s="3" t="s">
        <v>925</v>
      </c>
      <c r="C925" s="1">
        <v>7710</v>
      </c>
      <c r="D925">
        <f>SUMIF('Движение комплектующих'!B$2:B$10000,B925,'Движение комплектующих'!C$2:C$10000)</f>
        <v>0</v>
      </c>
      <c r="E925">
        <f>SUMIF('Движение комплектующих'!B$2:B$10000,Комплектующие!B925,'Движение комплектующих'!D$2:D$10000)</f>
        <v>0</v>
      </c>
      <c r="F925">
        <f>SUMIF(Комплекты!$I$2:$I$2000,Комплектующие!B925,Комплекты!$O$2:$O$2000)</f>
        <v>0</v>
      </c>
      <c r="G925">
        <f t="shared" si="14"/>
        <v>0</v>
      </c>
    </row>
    <row r="926" spans="1:7" x14ac:dyDescent="0.25">
      <c r="A926" s="2">
        <v>211807</v>
      </c>
      <c r="B926" s="3" t="s">
        <v>926</v>
      </c>
      <c r="C926" s="1">
        <v>9010</v>
      </c>
      <c r="D926">
        <f>SUMIF('Движение комплектующих'!B$2:B$10000,B926,'Движение комплектующих'!C$2:C$10000)</f>
        <v>0</v>
      </c>
      <c r="E926">
        <f>SUMIF('Движение комплектующих'!B$2:B$10000,Комплектующие!B926,'Движение комплектующих'!D$2:D$10000)</f>
        <v>0</v>
      </c>
      <c r="F926">
        <f>SUMIF(Комплекты!$I$2:$I$2000,Комплектующие!B926,Комплекты!$O$2:$O$2000)</f>
        <v>0</v>
      </c>
      <c r="G926">
        <f t="shared" si="14"/>
        <v>0</v>
      </c>
    </row>
    <row r="927" spans="1:7" x14ac:dyDescent="0.25">
      <c r="A927" s="2">
        <v>211808</v>
      </c>
      <c r="B927" s="3" t="s">
        <v>927</v>
      </c>
      <c r="C927" s="1">
        <v>11040</v>
      </c>
      <c r="D927">
        <f>SUMIF('Движение комплектующих'!B$2:B$10000,B927,'Движение комплектующих'!C$2:C$10000)</f>
        <v>0</v>
      </c>
      <c r="E927">
        <f>SUMIF('Движение комплектующих'!B$2:B$10000,Комплектующие!B927,'Движение комплектующих'!D$2:D$10000)</f>
        <v>0</v>
      </c>
      <c r="F927">
        <f>SUMIF(Комплекты!$I$2:$I$2000,Комплектующие!B927,Комплекты!$O$2:$O$2000)</f>
        <v>0</v>
      </c>
      <c r="G927">
        <f t="shared" si="14"/>
        <v>0</v>
      </c>
    </row>
    <row r="928" spans="1:7" x14ac:dyDescent="0.25">
      <c r="A928" s="2">
        <v>211810</v>
      </c>
      <c r="B928" s="3" t="s">
        <v>928</v>
      </c>
      <c r="C928" s="1">
        <v>11790</v>
      </c>
      <c r="D928">
        <f>SUMIF('Движение комплектующих'!B$2:B$10000,B928,'Движение комплектующих'!C$2:C$10000)</f>
        <v>0</v>
      </c>
      <c r="E928">
        <f>SUMIF('Движение комплектующих'!B$2:B$10000,Комплектующие!B928,'Движение комплектующих'!D$2:D$10000)</f>
        <v>0</v>
      </c>
      <c r="F928">
        <f>SUMIF(Комплекты!$I$2:$I$2000,Комплектующие!B928,Комплекты!$O$2:$O$2000)</f>
        <v>0</v>
      </c>
      <c r="G928">
        <f t="shared" si="14"/>
        <v>0</v>
      </c>
    </row>
    <row r="929" spans="1:7" x14ac:dyDescent="0.25">
      <c r="A929" s="2">
        <v>255303</v>
      </c>
      <c r="B929" s="3" t="s">
        <v>929</v>
      </c>
      <c r="C929" s="1">
        <v>14360</v>
      </c>
      <c r="D929">
        <f>SUMIF('Движение комплектующих'!B$2:B$10000,B929,'Движение комплектующих'!C$2:C$10000)</f>
        <v>0</v>
      </c>
      <c r="E929">
        <f>SUMIF('Движение комплектующих'!B$2:B$10000,Комплектующие!B929,'Движение комплектующих'!D$2:D$10000)</f>
        <v>0</v>
      </c>
      <c r="F929">
        <f>SUMIF(Комплекты!$I$2:$I$2000,Комплектующие!B929,Комплекты!$O$2:$O$2000)</f>
        <v>0</v>
      </c>
      <c r="G929">
        <f t="shared" si="14"/>
        <v>0</v>
      </c>
    </row>
    <row r="930" spans="1:7" x14ac:dyDescent="0.25">
      <c r="A930" s="2">
        <v>311381</v>
      </c>
      <c r="B930" s="3" t="s">
        <v>930</v>
      </c>
      <c r="C930" s="1">
        <v>66620</v>
      </c>
      <c r="D930">
        <f>SUMIF('Движение комплектующих'!B$2:B$10000,B930,'Движение комплектующих'!C$2:C$10000)</f>
        <v>0</v>
      </c>
      <c r="E930">
        <f>SUMIF('Движение комплектующих'!B$2:B$10000,Комплектующие!B930,'Движение комплектующих'!D$2:D$10000)</f>
        <v>0</v>
      </c>
      <c r="F930">
        <f>SUMIF(Комплекты!$I$2:$I$2000,Комплектующие!B930,Комплекты!$O$2:$O$2000)</f>
        <v>0</v>
      </c>
      <c r="G930">
        <f t="shared" si="14"/>
        <v>0</v>
      </c>
    </row>
    <row r="931" spans="1:7" x14ac:dyDescent="0.25">
      <c r="A931" s="2">
        <v>280877</v>
      </c>
      <c r="B931" s="3" t="s">
        <v>931</v>
      </c>
      <c r="C931" s="1">
        <v>7500</v>
      </c>
      <c r="D931">
        <f>SUMIF('Движение комплектующих'!B$2:B$10000,B931,'Движение комплектующих'!C$2:C$10000)</f>
        <v>0</v>
      </c>
      <c r="E931">
        <f>SUMIF('Движение комплектующих'!B$2:B$10000,Комплектующие!B931,'Движение комплектующих'!D$2:D$10000)</f>
        <v>0</v>
      </c>
      <c r="F931">
        <f>SUMIF(Комплекты!$I$2:$I$2000,Комплектующие!B931,Комплекты!$O$2:$O$2000)</f>
        <v>0</v>
      </c>
      <c r="G931">
        <f t="shared" si="14"/>
        <v>0</v>
      </c>
    </row>
    <row r="932" spans="1:7" x14ac:dyDescent="0.25">
      <c r="A932" s="2">
        <v>211317</v>
      </c>
      <c r="B932" s="3" t="s">
        <v>932</v>
      </c>
      <c r="C932" s="1">
        <v>7800</v>
      </c>
      <c r="D932">
        <f>SUMIF('Движение комплектующих'!B$2:B$10000,B932,'Движение комплектующих'!C$2:C$10000)</f>
        <v>0</v>
      </c>
      <c r="E932">
        <f>SUMIF('Движение комплектующих'!B$2:B$10000,Комплектующие!B932,'Движение комплектующих'!D$2:D$10000)</f>
        <v>0</v>
      </c>
      <c r="F932">
        <f>SUMIF(Комплекты!$I$2:$I$2000,Комплектующие!B932,Комплекты!$O$2:$O$2000)</f>
        <v>0</v>
      </c>
      <c r="G932">
        <f t="shared" si="14"/>
        <v>0</v>
      </c>
    </row>
    <row r="933" spans="1:7" x14ac:dyDescent="0.25">
      <c r="A933" s="2">
        <v>230780</v>
      </c>
      <c r="B933" s="3" t="s">
        <v>933</v>
      </c>
      <c r="C933" s="1">
        <v>7420</v>
      </c>
      <c r="D933">
        <f>SUMIF('Движение комплектующих'!B$2:B$10000,B933,'Движение комплектующих'!C$2:C$10000)</f>
        <v>0</v>
      </c>
      <c r="E933">
        <f>SUMIF('Движение комплектующих'!B$2:B$10000,Комплектующие!B933,'Движение комплектующих'!D$2:D$10000)</f>
        <v>0</v>
      </c>
      <c r="F933">
        <f>SUMIF(Комплекты!$I$2:$I$2000,Комплектующие!B933,Комплекты!$O$2:$O$2000)</f>
        <v>0</v>
      </c>
      <c r="G933">
        <f t="shared" si="14"/>
        <v>0</v>
      </c>
    </row>
    <row r="934" spans="1:7" x14ac:dyDescent="0.25">
      <c r="A934" s="2">
        <v>211319</v>
      </c>
      <c r="B934" s="3" t="s">
        <v>934</v>
      </c>
      <c r="C934" s="1">
        <v>7480</v>
      </c>
      <c r="D934">
        <f>SUMIF('Движение комплектующих'!B$2:B$10000,B934,'Движение комплектующих'!C$2:C$10000)</f>
        <v>0</v>
      </c>
      <c r="E934">
        <f>SUMIF('Движение комплектующих'!B$2:B$10000,Комплектующие!B934,'Движение комплектующих'!D$2:D$10000)</f>
        <v>0</v>
      </c>
      <c r="F934">
        <f>SUMIF(Комплекты!$I$2:$I$2000,Комплектующие!B934,Комплекты!$O$2:$O$2000)</f>
        <v>0</v>
      </c>
      <c r="G934">
        <f t="shared" si="14"/>
        <v>0</v>
      </c>
    </row>
    <row r="935" spans="1:7" x14ac:dyDescent="0.25">
      <c r="A935" s="2">
        <v>217623</v>
      </c>
      <c r="B935" s="3" t="s">
        <v>935</v>
      </c>
      <c r="C935" s="1">
        <v>7850</v>
      </c>
      <c r="D935">
        <f>SUMIF('Движение комплектующих'!B$2:B$10000,B935,'Движение комплектующих'!C$2:C$10000)</f>
        <v>0</v>
      </c>
      <c r="E935">
        <f>SUMIF('Движение комплектующих'!B$2:B$10000,Комплектующие!B935,'Движение комплектующих'!D$2:D$10000)</f>
        <v>0</v>
      </c>
      <c r="F935">
        <f>SUMIF(Комплекты!$I$2:$I$2000,Комплектующие!B935,Комплекты!$O$2:$O$2000)</f>
        <v>0</v>
      </c>
      <c r="G935">
        <f t="shared" si="14"/>
        <v>0</v>
      </c>
    </row>
    <row r="936" spans="1:7" x14ac:dyDescent="0.25">
      <c r="A936" s="2">
        <v>214195</v>
      </c>
      <c r="B936" s="3" t="s">
        <v>936</v>
      </c>
      <c r="C936" s="1">
        <v>9090</v>
      </c>
      <c r="D936">
        <f>SUMIF('Движение комплектующих'!B$2:B$10000,B936,'Движение комплектующих'!C$2:C$10000)</f>
        <v>0</v>
      </c>
      <c r="E936">
        <f>SUMIF('Движение комплектующих'!B$2:B$10000,Комплектующие!B936,'Движение комплектующих'!D$2:D$10000)</f>
        <v>0</v>
      </c>
      <c r="F936">
        <f>SUMIF(Комплекты!$I$2:$I$2000,Комплектующие!B936,Комплекты!$O$2:$O$2000)</f>
        <v>0</v>
      </c>
      <c r="G936">
        <f t="shared" si="14"/>
        <v>0</v>
      </c>
    </row>
    <row r="937" spans="1:7" x14ac:dyDescent="0.25">
      <c r="A937" s="2">
        <v>250885</v>
      </c>
      <c r="B937" s="3" t="s">
        <v>937</v>
      </c>
      <c r="C937" s="1">
        <v>7490</v>
      </c>
      <c r="D937">
        <f>SUMIF('Движение комплектующих'!B$2:B$10000,B937,'Движение комплектующих'!C$2:C$10000)</f>
        <v>0</v>
      </c>
      <c r="E937">
        <f>SUMIF('Движение комплектующих'!B$2:B$10000,Комплектующие!B937,'Движение комплектующих'!D$2:D$10000)</f>
        <v>0</v>
      </c>
      <c r="F937">
        <f>SUMIF(Комплекты!$I$2:$I$2000,Комплектующие!B937,Комплекты!$O$2:$O$2000)</f>
        <v>0</v>
      </c>
      <c r="G937">
        <f t="shared" si="14"/>
        <v>0</v>
      </c>
    </row>
    <row r="938" spans="1:7" x14ac:dyDescent="0.25">
      <c r="A938" s="2">
        <v>250886</v>
      </c>
      <c r="B938" s="3" t="s">
        <v>938</v>
      </c>
      <c r="C938" s="1">
        <v>7910</v>
      </c>
      <c r="D938">
        <f>SUMIF('Движение комплектующих'!B$2:B$10000,B938,'Движение комплектующих'!C$2:C$10000)</f>
        <v>0</v>
      </c>
      <c r="E938">
        <f>SUMIF('Движение комплектующих'!B$2:B$10000,Комплектующие!B938,'Движение комплектующих'!D$2:D$10000)</f>
        <v>0</v>
      </c>
      <c r="F938">
        <f>SUMIF(Комплекты!$I$2:$I$2000,Комплектующие!B938,Комплекты!$O$2:$O$2000)</f>
        <v>0</v>
      </c>
      <c r="G938">
        <f t="shared" si="14"/>
        <v>0</v>
      </c>
    </row>
    <row r="939" spans="1:7" x14ac:dyDescent="0.25">
      <c r="A939" s="2">
        <v>220298</v>
      </c>
      <c r="B939" s="3" t="s">
        <v>939</v>
      </c>
      <c r="C939" s="1">
        <v>7570</v>
      </c>
      <c r="D939">
        <f>SUMIF('Движение комплектующих'!B$2:B$10000,B939,'Движение комплектующих'!C$2:C$10000)</f>
        <v>0</v>
      </c>
      <c r="E939">
        <f>SUMIF('Движение комплектующих'!B$2:B$10000,Комплектующие!B939,'Движение комплектующих'!D$2:D$10000)</f>
        <v>0</v>
      </c>
      <c r="F939">
        <f>SUMIF(Комплекты!$I$2:$I$2000,Комплектующие!B939,Комплекты!$O$2:$O$2000)</f>
        <v>0</v>
      </c>
      <c r="G939">
        <f t="shared" si="14"/>
        <v>0</v>
      </c>
    </row>
    <row r="940" spans="1:7" x14ac:dyDescent="0.25">
      <c r="A940" s="2">
        <v>274278</v>
      </c>
      <c r="B940" s="3" t="s">
        <v>940</v>
      </c>
      <c r="C940" s="1">
        <v>48950</v>
      </c>
      <c r="D940">
        <f>SUMIF('Движение комплектующих'!B$2:B$10000,B940,'Движение комплектующих'!C$2:C$10000)</f>
        <v>0</v>
      </c>
      <c r="E940">
        <f>SUMIF('Движение комплектующих'!B$2:B$10000,Комплектующие!B940,'Движение комплектующих'!D$2:D$10000)</f>
        <v>0</v>
      </c>
      <c r="F940">
        <f>SUMIF(Комплекты!$I$2:$I$2000,Комплектующие!B940,Комплекты!$O$2:$O$2000)</f>
        <v>0</v>
      </c>
      <c r="G940">
        <f t="shared" si="14"/>
        <v>0</v>
      </c>
    </row>
    <row r="941" spans="1:7" x14ac:dyDescent="0.25">
      <c r="A941" s="2">
        <v>319213</v>
      </c>
      <c r="B941" s="3" t="s">
        <v>941</v>
      </c>
      <c r="C941" s="1">
        <v>33390</v>
      </c>
      <c r="D941">
        <f>SUMIF('Движение комплектующих'!B$2:B$10000,B941,'Движение комплектующих'!C$2:C$10000)</f>
        <v>0</v>
      </c>
      <c r="E941">
        <f>SUMIF('Движение комплектующих'!B$2:B$10000,Комплектующие!B941,'Движение комплектующих'!D$2:D$10000)</f>
        <v>0</v>
      </c>
      <c r="F941">
        <f>SUMIF(Комплекты!$I$2:$I$2000,Комплектующие!B941,Комплекты!$O$2:$O$2000)</f>
        <v>0</v>
      </c>
      <c r="G941">
        <f t="shared" si="14"/>
        <v>0</v>
      </c>
    </row>
    <row r="942" spans="1:7" x14ac:dyDescent="0.25">
      <c r="A942" s="2">
        <v>211814</v>
      </c>
      <c r="B942" s="3" t="s">
        <v>942</v>
      </c>
      <c r="C942" s="1">
        <v>8140</v>
      </c>
      <c r="D942">
        <f>SUMIF('Движение комплектующих'!B$2:B$10000,B942,'Движение комплектующих'!C$2:C$10000)</f>
        <v>0</v>
      </c>
      <c r="E942">
        <f>SUMIF('Движение комплектующих'!B$2:B$10000,Комплектующие!B942,'Движение комплектующих'!D$2:D$10000)</f>
        <v>0</v>
      </c>
      <c r="F942">
        <f>SUMIF(Комплекты!$I$2:$I$2000,Комплектующие!B942,Комплекты!$O$2:$O$2000)</f>
        <v>0</v>
      </c>
      <c r="G942">
        <f t="shared" si="14"/>
        <v>0</v>
      </c>
    </row>
    <row r="943" spans="1:7" x14ac:dyDescent="0.25">
      <c r="A943" s="2">
        <v>211815</v>
      </c>
      <c r="B943" s="3" t="s">
        <v>943</v>
      </c>
      <c r="C943" s="1">
        <v>8390</v>
      </c>
      <c r="D943">
        <f>SUMIF('Движение комплектующих'!B$2:B$10000,B943,'Движение комплектующих'!C$2:C$10000)</f>
        <v>0</v>
      </c>
      <c r="E943">
        <f>SUMIF('Движение комплектующих'!B$2:B$10000,Комплектующие!B943,'Движение комплектующих'!D$2:D$10000)</f>
        <v>0</v>
      </c>
      <c r="F943">
        <f>SUMIF(Комплекты!$I$2:$I$2000,Комплектующие!B943,Комплекты!$O$2:$O$2000)</f>
        <v>0</v>
      </c>
      <c r="G943">
        <f t="shared" si="14"/>
        <v>0</v>
      </c>
    </row>
    <row r="944" spans="1:7" x14ac:dyDescent="0.25">
      <c r="A944" s="2">
        <v>280754</v>
      </c>
      <c r="B944" s="3" t="s">
        <v>944</v>
      </c>
      <c r="C944" s="1">
        <v>8930</v>
      </c>
      <c r="D944">
        <f>SUMIF('Движение комплектующих'!B$2:B$10000,B944,'Движение комплектующих'!C$2:C$10000)</f>
        <v>0</v>
      </c>
      <c r="E944">
        <f>SUMIF('Движение комплектующих'!B$2:B$10000,Комплектующие!B944,'Движение комплектующих'!D$2:D$10000)</f>
        <v>0</v>
      </c>
      <c r="F944">
        <f>SUMIF(Комплекты!$I$2:$I$2000,Комплектующие!B944,Комплекты!$O$2:$O$2000)</f>
        <v>0</v>
      </c>
      <c r="G944">
        <f t="shared" si="14"/>
        <v>0</v>
      </c>
    </row>
    <row r="945" spans="1:7" x14ac:dyDescent="0.25">
      <c r="A945" s="2">
        <v>241261</v>
      </c>
      <c r="B945" s="3" t="s">
        <v>945</v>
      </c>
      <c r="C945" s="1">
        <v>10680</v>
      </c>
      <c r="D945">
        <f>SUMIF('Движение комплектующих'!B$2:B$10000,B945,'Движение комплектующих'!C$2:C$10000)</f>
        <v>0</v>
      </c>
      <c r="E945">
        <f>SUMIF('Движение комплектующих'!B$2:B$10000,Комплектующие!B945,'Движение комплектующих'!D$2:D$10000)</f>
        <v>0</v>
      </c>
      <c r="F945">
        <f>SUMIF(Комплекты!$I$2:$I$2000,Комплектующие!B945,Комплекты!$O$2:$O$2000)</f>
        <v>0</v>
      </c>
      <c r="G945">
        <f t="shared" si="14"/>
        <v>0</v>
      </c>
    </row>
    <row r="946" spans="1:7" x14ac:dyDescent="0.25">
      <c r="A946" s="2">
        <v>280752</v>
      </c>
      <c r="B946" s="3" t="s">
        <v>946</v>
      </c>
      <c r="C946" s="1">
        <v>11520</v>
      </c>
      <c r="D946">
        <f>SUMIF('Движение комплектующих'!B$2:B$10000,B946,'Движение комплектующих'!C$2:C$10000)</f>
        <v>0</v>
      </c>
      <c r="E946">
        <f>SUMIF('Движение комплектующих'!B$2:B$10000,Комплектующие!B946,'Движение комплектующих'!D$2:D$10000)</f>
        <v>0</v>
      </c>
      <c r="F946">
        <f>SUMIF(Комплекты!$I$2:$I$2000,Комплектующие!B946,Комплекты!$O$2:$O$2000)</f>
        <v>0</v>
      </c>
      <c r="G946">
        <f t="shared" si="14"/>
        <v>0</v>
      </c>
    </row>
    <row r="947" spans="1:7" x14ac:dyDescent="0.25">
      <c r="A947" s="2">
        <v>280751</v>
      </c>
      <c r="B947" s="3" t="s">
        <v>947</v>
      </c>
      <c r="C947" s="1">
        <v>12180</v>
      </c>
      <c r="D947">
        <f>SUMIF('Движение комплектующих'!B$2:B$10000,B947,'Движение комплектующих'!C$2:C$10000)</f>
        <v>0</v>
      </c>
      <c r="E947">
        <f>SUMIF('Движение комплектующих'!B$2:B$10000,Комплектующие!B947,'Движение комплектующих'!D$2:D$10000)</f>
        <v>0</v>
      </c>
      <c r="F947">
        <f>SUMIF(Комплекты!$I$2:$I$2000,Комплектующие!B947,Комплекты!$O$2:$O$2000)</f>
        <v>0</v>
      </c>
      <c r="G947">
        <f t="shared" si="14"/>
        <v>0</v>
      </c>
    </row>
    <row r="948" spans="1:7" x14ac:dyDescent="0.25">
      <c r="A948" s="2">
        <v>217626</v>
      </c>
      <c r="B948" s="3" t="s">
        <v>948</v>
      </c>
      <c r="C948" s="1">
        <v>16380</v>
      </c>
      <c r="D948">
        <f>SUMIF('Движение комплектующих'!B$2:B$10000,B948,'Движение комплектующих'!C$2:C$10000)</f>
        <v>0</v>
      </c>
      <c r="E948">
        <f>SUMIF('Движение комплектующих'!B$2:B$10000,Комплектующие!B948,'Движение комплектующих'!D$2:D$10000)</f>
        <v>0</v>
      </c>
      <c r="F948">
        <f>SUMIF(Комплекты!$I$2:$I$2000,Комплектующие!B948,Комплекты!$O$2:$O$2000)</f>
        <v>0</v>
      </c>
      <c r="G948">
        <f t="shared" si="14"/>
        <v>0</v>
      </c>
    </row>
    <row r="949" spans="1:7" x14ac:dyDescent="0.25">
      <c r="A949" s="2">
        <v>212663</v>
      </c>
      <c r="B949" s="3" t="s">
        <v>949</v>
      </c>
      <c r="C949" s="1">
        <v>19870</v>
      </c>
      <c r="D949">
        <f>SUMIF('Движение комплектующих'!B$2:B$10000,B949,'Движение комплектующих'!C$2:C$10000)</f>
        <v>0</v>
      </c>
      <c r="E949">
        <f>SUMIF('Движение комплектующих'!B$2:B$10000,Комплектующие!B949,'Движение комплектующих'!D$2:D$10000)</f>
        <v>0</v>
      </c>
      <c r="F949">
        <f>SUMIF(Комплекты!$I$2:$I$2000,Комплектующие!B949,Комплекты!$O$2:$O$2000)</f>
        <v>0</v>
      </c>
      <c r="G949">
        <f t="shared" si="14"/>
        <v>0</v>
      </c>
    </row>
    <row r="950" spans="1:7" x14ac:dyDescent="0.25">
      <c r="A950" s="2">
        <v>211822</v>
      </c>
      <c r="B950" s="3" t="s">
        <v>950</v>
      </c>
      <c r="C950" s="1">
        <v>8860</v>
      </c>
      <c r="D950">
        <f>SUMIF('Движение комплектующих'!B$2:B$10000,B950,'Движение комплектующих'!C$2:C$10000)</f>
        <v>0</v>
      </c>
      <c r="E950">
        <f>SUMIF('Движение комплектующих'!B$2:B$10000,Комплектующие!B950,'Движение комплектующих'!D$2:D$10000)</f>
        <v>0</v>
      </c>
      <c r="F950">
        <f>SUMIF(Комплекты!$I$2:$I$2000,Комплектующие!B950,Комплекты!$O$2:$O$2000)</f>
        <v>0</v>
      </c>
      <c r="G950">
        <f t="shared" si="14"/>
        <v>0</v>
      </c>
    </row>
    <row r="951" spans="1:7" x14ac:dyDescent="0.25">
      <c r="A951" s="2">
        <v>217628</v>
      </c>
      <c r="B951" s="3" t="s">
        <v>951</v>
      </c>
      <c r="C951" s="1">
        <v>10370</v>
      </c>
      <c r="D951">
        <f>SUMIF('Движение комплектующих'!B$2:B$10000,B951,'Движение комплектующих'!C$2:C$10000)</f>
        <v>0</v>
      </c>
      <c r="E951">
        <f>SUMIF('Движение комплектующих'!B$2:B$10000,Комплектующие!B951,'Движение комплектующих'!D$2:D$10000)</f>
        <v>0</v>
      </c>
      <c r="F951">
        <f>SUMIF(Комплекты!$I$2:$I$2000,Комплектующие!B951,Комплекты!$O$2:$O$2000)</f>
        <v>0</v>
      </c>
      <c r="G951">
        <f t="shared" si="14"/>
        <v>0</v>
      </c>
    </row>
    <row r="952" spans="1:7" x14ac:dyDescent="0.25">
      <c r="A952" s="2">
        <v>227715</v>
      </c>
      <c r="B952" s="3" t="s">
        <v>952</v>
      </c>
      <c r="C952" s="1">
        <v>7730</v>
      </c>
      <c r="D952">
        <f>SUMIF('Движение комплектующих'!B$2:B$10000,B952,'Движение комплектующих'!C$2:C$10000)</f>
        <v>0</v>
      </c>
      <c r="E952">
        <f>SUMIF('Движение комплектующих'!B$2:B$10000,Комплектующие!B952,'Движение комплектующих'!D$2:D$10000)</f>
        <v>0</v>
      </c>
      <c r="F952">
        <f>SUMIF(Комплекты!$I$2:$I$2000,Комплектующие!B952,Комплекты!$O$2:$O$2000)</f>
        <v>0</v>
      </c>
      <c r="G952">
        <f t="shared" si="14"/>
        <v>0</v>
      </c>
    </row>
    <row r="953" spans="1:7" x14ac:dyDescent="0.25">
      <c r="A953" s="2">
        <v>227716</v>
      </c>
      <c r="B953" s="3" t="s">
        <v>953</v>
      </c>
      <c r="C953" s="1">
        <v>6880</v>
      </c>
      <c r="D953">
        <f>SUMIF('Движение комплектующих'!B$2:B$10000,B953,'Движение комплектующих'!C$2:C$10000)</f>
        <v>0</v>
      </c>
      <c r="E953">
        <f>SUMIF('Движение комплектующих'!B$2:B$10000,Комплектующие!B953,'Движение комплектующих'!D$2:D$10000)</f>
        <v>0</v>
      </c>
      <c r="F953">
        <f>SUMIF(Комплекты!$I$2:$I$2000,Комплектующие!B953,Комплекты!$O$2:$O$2000)</f>
        <v>0</v>
      </c>
      <c r="G953">
        <f t="shared" si="14"/>
        <v>0</v>
      </c>
    </row>
    <row r="954" spans="1:7" x14ac:dyDescent="0.25">
      <c r="A954" s="2">
        <v>276195</v>
      </c>
      <c r="B954" s="3" t="s">
        <v>954</v>
      </c>
      <c r="C954" s="1">
        <v>7500</v>
      </c>
      <c r="D954">
        <f>SUMIF('Движение комплектующих'!B$2:B$10000,B954,'Движение комплектующих'!C$2:C$10000)</f>
        <v>0</v>
      </c>
      <c r="E954">
        <f>SUMIF('Движение комплектующих'!B$2:B$10000,Комплектующие!B954,'Движение комплектующих'!D$2:D$10000)</f>
        <v>0</v>
      </c>
      <c r="F954">
        <f>SUMIF(Комплекты!$I$2:$I$2000,Комплектующие!B954,Комплекты!$O$2:$O$2000)</f>
        <v>0</v>
      </c>
      <c r="G954">
        <f t="shared" si="14"/>
        <v>0</v>
      </c>
    </row>
    <row r="955" spans="1:7" x14ac:dyDescent="0.25">
      <c r="A955" s="2">
        <v>344710</v>
      </c>
      <c r="B955" s="3" t="s">
        <v>955</v>
      </c>
      <c r="C955" s="1">
        <v>9170</v>
      </c>
      <c r="D955">
        <f>SUMIF('Движение комплектующих'!B$2:B$10000,B955,'Движение комплектующих'!C$2:C$10000)</f>
        <v>0</v>
      </c>
      <c r="E955">
        <f>SUMIF('Движение комплектующих'!B$2:B$10000,Комплектующие!B955,'Движение комплектующих'!D$2:D$10000)</f>
        <v>0</v>
      </c>
      <c r="F955">
        <f>SUMIF(Комплекты!$I$2:$I$2000,Комплектующие!B955,Комплекты!$O$2:$O$2000)</f>
        <v>0</v>
      </c>
      <c r="G955">
        <f t="shared" si="14"/>
        <v>0</v>
      </c>
    </row>
    <row r="956" spans="1:7" x14ac:dyDescent="0.25">
      <c r="A956" s="2">
        <v>347127</v>
      </c>
      <c r="B956" s="3" t="s">
        <v>956</v>
      </c>
      <c r="C956" s="1">
        <v>8640</v>
      </c>
      <c r="D956">
        <f>SUMIF('Движение комплектующих'!B$2:B$10000,B956,'Движение комплектующих'!C$2:C$10000)</f>
        <v>0</v>
      </c>
      <c r="E956">
        <f>SUMIF('Движение комплектующих'!B$2:B$10000,Комплектующие!B956,'Движение комплектующих'!D$2:D$10000)</f>
        <v>0</v>
      </c>
      <c r="F956">
        <f>SUMIF(Комплекты!$I$2:$I$2000,Комплектующие!B956,Комплекты!$O$2:$O$2000)</f>
        <v>0</v>
      </c>
      <c r="G956">
        <f t="shared" si="14"/>
        <v>0</v>
      </c>
    </row>
    <row r="957" spans="1:7" x14ac:dyDescent="0.25">
      <c r="A957" s="2">
        <v>355995</v>
      </c>
      <c r="B957" s="3" t="s">
        <v>957</v>
      </c>
      <c r="C957" s="1">
        <v>6250</v>
      </c>
      <c r="D957">
        <f>SUMIF('Движение комплектующих'!B$2:B$10000,B957,'Движение комплектующих'!C$2:C$10000)</f>
        <v>0</v>
      </c>
      <c r="E957">
        <f>SUMIF('Движение комплектующих'!B$2:B$10000,Комплектующие!B957,'Движение комплектующих'!D$2:D$10000)</f>
        <v>0</v>
      </c>
      <c r="F957">
        <f>SUMIF(Комплекты!$I$2:$I$2000,Комплектующие!B957,Комплекты!$O$2:$O$2000)</f>
        <v>0</v>
      </c>
      <c r="G957">
        <f t="shared" si="14"/>
        <v>0</v>
      </c>
    </row>
    <row r="958" spans="1:7" x14ac:dyDescent="0.25">
      <c r="A958" s="2">
        <v>252420</v>
      </c>
      <c r="B958" s="3" t="s">
        <v>958</v>
      </c>
      <c r="C958" s="1">
        <v>6550</v>
      </c>
      <c r="D958">
        <f>SUMIF('Движение комплектующих'!B$2:B$10000,B958,'Движение комплектующих'!C$2:C$10000)</f>
        <v>0</v>
      </c>
      <c r="E958">
        <f>SUMIF('Движение комплектующих'!B$2:B$10000,Комплектующие!B958,'Движение комплектующих'!D$2:D$10000)</f>
        <v>0</v>
      </c>
      <c r="F958">
        <f>SUMIF(Комплекты!$I$2:$I$2000,Комплектующие!B958,Комплекты!$O$2:$O$2000)</f>
        <v>0</v>
      </c>
      <c r="G958">
        <f t="shared" si="14"/>
        <v>0</v>
      </c>
    </row>
    <row r="959" spans="1:7" x14ac:dyDescent="0.25">
      <c r="A959" s="2">
        <v>242726</v>
      </c>
      <c r="B959" s="3" t="s">
        <v>959</v>
      </c>
      <c r="C959" s="1">
        <v>12140</v>
      </c>
      <c r="D959">
        <f>SUMIF('Движение комплектующих'!B$2:B$10000,B959,'Движение комплектующих'!C$2:C$10000)</f>
        <v>0</v>
      </c>
      <c r="E959">
        <f>SUMIF('Движение комплектующих'!B$2:B$10000,Комплектующие!B959,'Движение комплектующих'!D$2:D$10000)</f>
        <v>0</v>
      </c>
      <c r="F959">
        <f>SUMIF(Комплекты!$I$2:$I$2000,Комплектующие!B959,Комплекты!$O$2:$O$2000)</f>
        <v>0</v>
      </c>
      <c r="G959">
        <f t="shared" si="14"/>
        <v>0</v>
      </c>
    </row>
    <row r="960" spans="1:7" x14ac:dyDescent="0.25">
      <c r="A960" s="2">
        <v>242727</v>
      </c>
      <c r="B960" s="3" t="s">
        <v>960</v>
      </c>
      <c r="C960" s="1">
        <v>6320</v>
      </c>
      <c r="D960">
        <f>SUMIF('Движение комплектующих'!B$2:B$10000,B960,'Движение комплектующих'!C$2:C$10000)</f>
        <v>0</v>
      </c>
      <c r="E960">
        <f>SUMIF('Движение комплектующих'!B$2:B$10000,Комплектующие!B960,'Движение комплектующих'!D$2:D$10000)</f>
        <v>0</v>
      </c>
      <c r="F960">
        <f>SUMIF(Комплекты!$I$2:$I$2000,Комплектующие!B960,Комплекты!$O$2:$O$2000)</f>
        <v>0</v>
      </c>
      <c r="G960">
        <f t="shared" si="14"/>
        <v>0</v>
      </c>
    </row>
    <row r="961" spans="1:7" x14ac:dyDescent="0.25">
      <c r="A961" s="2">
        <v>242729</v>
      </c>
      <c r="B961" s="3" t="s">
        <v>961</v>
      </c>
      <c r="C961" s="1">
        <v>5650</v>
      </c>
      <c r="D961">
        <f>SUMIF('Движение комплектующих'!B$2:B$10000,B961,'Движение комплектующих'!C$2:C$10000)</f>
        <v>0</v>
      </c>
      <c r="E961">
        <f>SUMIF('Движение комплектующих'!B$2:B$10000,Комплектующие!B961,'Движение комплектующих'!D$2:D$10000)</f>
        <v>0</v>
      </c>
      <c r="F961">
        <f>SUMIF(Комплекты!$I$2:$I$2000,Комплектующие!B961,Комплекты!$O$2:$O$2000)</f>
        <v>0</v>
      </c>
      <c r="G961">
        <f t="shared" si="14"/>
        <v>0</v>
      </c>
    </row>
    <row r="962" spans="1:7" x14ac:dyDescent="0.25">
      <c r="A962" s="2">
        <v>242730</v>
      </c>
      <c r="B962" s="3" t="s">
        <v>962</v>
      </c>
      <c r="C962" s="1">
        <v>5730</v>
      </c>
      <c r="D962">
        <f>SUMIF('Движение комплектующих'!B$2:B$10000,B962,'Движение комплектующих'!C$2:C$10000)</f>
        <v>0</v>
      </c>
      <c r="E962">
        <f>SUMIF('Движение комплектующих'!B$2:B$10000,Комплектующие!B962,'Движение комплектующих'!D$2:D$10000)</f>
        <v>0</v>
      </c>
      <c r="F962">
        <f>SUMIF(Комплекты!$I$2:$I$2000,Комплектующие!B962,Комплекты!$O$2:$O$2000)</f>
        <v>0</v>
      </c>
      <c r="G962">
        <f t="shared" si="14"/>
        <v>0</v>
      </c>
    </row>
    <row r="963" spans="1:7" x14ac:dyDescent="0.25">
      <c r="A963" s="2">
        <v>242731</v>
      </c>
      <c r="B963" s="3" t="s">
        <v>963</v>
      </c>
      <c r="C963" s="1">
        <v>6580</v>
      </c>
      <c r="D963">
        <f>SUMIF('Движение комплектующих'!B$2:B$10000,B963,'Движение комплектующих'!C$2:C$10000)</f>
        <v>0</v>
      </c>
      <c r="E963">
        <f>SUMIF('Движение комплектующих'!B$2:B$10000,Комплектующие!B963,'Движение комплектующих'!D$2:D$10000)</f>
        <v>0</v>
      </c>
      <c r="F963">
        <f>SUMIF(Комплекты!$I$2:$I$2000,Комплектующие!B963,Комплекты!$O$2:$O$2000)</f>
        <v>0</v>
      </c>
      <c r="G963">
        <f t="shared" ref="G963:G1026" si="15">D963-E963-F963</f>
        <v>0</v>
      </c>
    </row>
    <row r="964" spans="1:7" x14ac:dyDescent="0.25">
      <c r="A964" s="2">
        <v>242733</v>
      </c>
      <c r="B964" s="3" t="s">
        <v>964</v>
      </c>
      <c r="C964" s="1">
        <v>11920</v>
      </c>
      <c r="D964">
        <f>SUMIF('Движение комплектующих'!B$2:B$10000,B964,'Движение комплектующих'!C$2:C$10000)</f>
        <v>0</v>
      </c>
      <c r="E964">
        <f>SUMIF('Движение комплектующих'!B$2:B$10000,Комплектующие!B964,'Движение комплектующих'!D$2:D$10000)</f>
        <v>0</v>
      </c>
      <c r="F964">
        <f>SUMIF(Комплекты!$I$2:$I$2000,Комплектующие!B964,Комплекты!$O$2:$O$2000)</f>
        <v>0</v>
      </c>
      <c r="G964">
        <f t="shared" si="15"/>
        <v>0</v>
      </c>
    </row>
    <row r="965" spans="1:7" x14ac:dyDescent="0.25">
      <c r="A965" s="2">
        <v>315571</v>
      </c>
      <c r="B965" s="3" t="s">
        <v>965</v>
      </c>
      <c r="C965" s="1">
        <v>9160</v>
      </c>
      <c r="D965">
        <f>SUMIF('Движение комплектующих'!B$2:B$10000,B965,'Движение комплектующих'!C$2:C$10000)</f>
        <v>0</v>
      </c>
      <c r="E965">
        <f>SUMIF('Движение комплектующих'!B$2:B$10000,Комплектующие!B965,'Движение комплектующих'!D$2:D$10000)</f>
        <v>0</v>
      </c>
      <c r="F965">
        <f>SUMIF(Комплекты!$I$2:$I$2000,Комплектующие!B965,Комплекты!$O$2:$O$2000)</f>
        <v>0</v>
      </c>
      <c r="G965">
        <f t="shared" si="15"/>
        <v>0</v>
      </c>
    </row>
    <row r="966" spans="1:7" x14ac:dyDescent="0.25">
      <c r="A966" s="2">
        <v>280954</v>
      </c>
      <c r="B966" s="3" t="s">
        <v>966</v>
      </c>
      <c r="C966" s="1">
        <v>8010</v>
      </c>
      <c r="D966">
        <f>SUMIF('Движение комплектующих'!B$2:B$10000,B966,'Движение комплектующих'!C$2:C$10000)</f>
        <v>0</v>
      </c>
      <c r="E966">
        <f>SUMIF('Движение комплектующих'!B$2:B$10000,Комплектующие!B966,'Движение комплектующих'!D$2:D$10000)</f>
        <v>0</v>
      </c>
      <c r="F966">
        <f>SUMIF(Комплекты!$I$2:$I$2000,Комплектующие!B966,Комплекты!$O$2:$O$2000)</f>
        <v>0</v>
      </c>
      <c r="G966">
        <f t="shared" si="15"/>
        <v>0</v>
      </c>
    </row>
    <row r="967" spans="1:7" x14ac:dyDescent="0.25">
      <c r="A967" s="2">
        <v>240062</v>
      </c>
      <c r="B967" s="3" t="s">
        <v>967</v>
      </c>
      <c r="C967" s="1">
        <v>6180</v>
      </c>
      <c r="D967">
        <f>SUMIF('Движение комплектующих'!B$2:B$10000,B967,'Движение комплектующих'!C$2:C$10000)</f>
        <v>0</v>
      </c>
      <c r="E967">
        <f>SUMIF('Движение комплектующих'!B$2:B$10000,Комплектующие!B967,'Движение комплектующих'!D$2:D$10000)</f>
        <v>0</v>
      </c>
      <c r="F967">
        <f>SUMIF(Комплекты!$I$2:$I$2000,Комплектующие!B967,Комплекты!$O$2:$O$2000)</f>
        <v>0</v>
      </c>
      <c r="G967">
        <f t="shared" si="15"/>
        <v>0</v>
      </c>
    </row>
    <row r="968" spans="1:7" x14ac:dyDescent="0.25">
      <c r="A968" s="2">
        <v>240063</v>
      </c>
      <c r="B968" s="3" t="s">
        <v>968</v>
      </c>
      <c r="C968" s="1">
        <v>13820</v>
      </c>
      <c r="D968">
        <f>SUMIF('Движение комплектующих'!B$2:B$10000,B968,'Движение комплектующих'!C$2:C$10000)</f>
        <v>0</v>
      </c>
      <c r="E968">
        <f>SUMIF('Движение комплектующих'!B$2:B$10000,Комплектующие!B968,'Движение комплектующих'!D$2:D$10000)</f>
        <v>0</v>
      </c>
      <c r="F968">
        <f>SUMIF(Комплекты!$I$2:$I$2000,Комплектующие!B968,Комплекты!$O$2:$O$2000)</f>
        <v>0</v>
      </c>
      <c r="G968">
        <f t="shared" si="15"/>
        <v>0</v>
      </c>
    </row>
    <row r="969" spans="1:7" x14ac:dyDescent="0.25">
      <c r="A969" s="2">
        <v>240064</v>
      </c>
      <c r="B969" s="3" t="s">
        <v>969</v>
      </c>
      <c r="C969" s="1">
        <v>16470</v>
      </c>
      <c r="D969">
        <f>SUMIF('Движение комплектующих'!B$2:B$10000,B969,'Движение комплектующих'!C$2:C$10000)</f>
        <v>0</v>
      </c>
      <c r="E969">
        <f>SUMIF('Движение комплектующих'!B$2:B$10000,Комплектующие!B969,'Движение комплектующих'!D$2:D$10000)</f>
        <v>0</v>
      </c>
      <c r="F969">
        <f>SUMIF(Комплекты!$I$2:$I$2000,Комплектующие!B969,Комплекты!$O$2:$O$2000)</f>
        <v>0</v>
      </c>
      <c r="G969">
        <f t="shared" si="15"/>
        <v>0</v>
      </c>
    </row>
    <row r="970" spans="1:7" x14ac:dyDescent="0.25">
      <c r="A970" s="2">
        <v>241262</v>
      </c>
      <c r="B970" s="3" t="s">
        <v>970</v>
      </c>
      <c r="C970" s="1">
        <v>6270</v>
      </c>
      <c r="D970">
        <f>SUMIF('Движение комплектующих'!B$2:B$10000,B970,'Движение комплектующих'!C$2:C$10000)</f>
        <v>0</v>
      </c>
      <c r="E970">
        <f>SUMIF('Движение комплектующих'!B$2:B$10000,Комплектующие!B970,'Движение комплектующих'!D$2:D$10000)</f>
        <v>0</v>
      </c>
      <c r="F970">
        <f>SUMIF(Комплекты!$I$2:$I$2000,Комплектующие!B970,Комплекты!$O$2:$O$2000)</f>
        <v>0</v>
      </c>
      <c r="G970">
        <f t="shared" si="15"/>
        <v>0</v>
      </c>
    </row>
    <row r="971" spans="1:7" x14ac:dyDescent="0.25">
      <c r="A971" s="2">
        <v>240065</v>
      </c>
      <c r="B971" s="3" t="s">
        <v>971</v>
      </c>
      <c r="C971" s="1">
        <v>8150</v>
      </c>
      <c r="D971">
        <f>SUMIF('Движение комплектующих'!B$2:B$10000,B971,'Движение комплектующих'!C$2:C$10000)</f>
        <v>0</v>
      </c>
      <c r="E971">
        <f>SUMIF('Движение комплектующих'!B$2:B$10000,Комплектующие!B971,'Движение комплектующих'!D$2:D$10000)</f>
        <v>0</v>
      </c>
      <c r="F971">
        <f>SUMIF(Комплекты!$I$2:$I$2000,Комплектующие!B971,Комплекты!$O$2:$O$2000)</f>
        <v>0</v>
      </c>
      <c r="G971">
        <f t="shared" si="15"/>
        <v>0</v>
      </c>
    </row>
    <row r="972" spans="1:7" x14ac:dyDescent="0.25">
      <c r="A972" s="2">
        <v>240066</v>
      </c>
      <c r="B972" s="3" t="s">
        <v>972</v>
      </c>
      <c r="C972" s="1">
        <v>10530</v>
      </c>
      <c r="D972">
        <f>SUMIF('Движение комплектующих'!B$2:B$10000,B972,'Движение комплектующих'!C$2:C$10000)</f>
        <v>0</v>
      </c>
      <c r="E972">
        <f>SUMIF('Движение комплектующих'!B$2:B$10000,Комплектующие!B972,'Движение комплектующих'!D$2:D$10000)</f>
        <v>0</v>
      </c>
      <c r="F972">
        <f>SUMIF(Комплекты!$I$2:$I$2000,Комплектующие!B972,Комплекты!$O$2:$O$2000)</f>
        <v>0</v>
      </c>
      <c r="G972">
        <f t="shared" si="15"/>
        <v>0</v>
      </c>
    </row>
    <row r="973" spans="1:7" x14ac:dyDescent="0.25">
      <c r="A973" s="2">
        <v>363174</v>
      </c>
      <c r="B973" s="3" t="s">
        <v>973</v>
      </c>
      <c r="C973" s="1">
        <v>16270</v>
      </c>
      <c r="D973">
        <f>SUMIF('Движение комплектующих'!B$2:B$10000,B973,'Движение комплектующих'!C$2:C$10000)</f>
        <v>0</v>
      </c>
      <c r="E973">
        <f>SUMIF('Движение комплектующих'!B$2:B$10000,Комплектующие!B973,'Движение комплектующих'!D$2:D$10000)</f>
        <v>0</v>
      </c>
      <c r="F973">
        <f>SUMIF(Комплекты!$I$2:$I$2000,Комплектующие!B973,Комплекты!$O$2:$O$2000)</f>
        <v>0</v>
      </c>
      <c r="G973">
        <f t="shared" si="15"/>
        <v>0</v>
      </c>
    </row>
    <row r="974" spans="1:7" x14ac:dyDescent="0.25">
      <c r="A974" s="2">
        <v>211824</v>
      </c>
      <c r="B974" s="3" t="s">
        <v>974</v>
      </c>
      <c r="C974" s="1">
        <v>9390</v>
      </c>
      <c r="D974">
        <f>SUMIF('Движение комплектующих'!B$2:B$10000,B974,'Движение комплектующих'!C$2:C$10000)</f>
        <v>0</v>
      </c>
      <c r="E974">
        <f>SUMIF('Движение комплектующих'!B$2:B$10000,Комплектующие!B974,'Движение комплектующих'!D$2:D$10000)</f>
        <v>0</v>
      </c>
      <c r="F974">
        <f>SUMIF(Комплекты!$I$2:$I$2000,Комплектующие!B974,Комплекты!$O$2:$O$2000)</f>
        <v>0</v>
      </c>
      <c r="G974">
        <f t="shared" si="15"/>
        <v>0</v>
      </c>
    </row>
    <row r="975" spans="1:7" x14ac:dyDescent="0.25">
      <c r="A975" s="2">
        <v>212665</v>
      </c>
      <c r="B975" s="3" t="s">
        <v>975</v>
      </c>
      <c r="C975" s="1">
        <v>8380</v>
      </c>
      <c r="D975">
        <f>SUMIF('Движение комплектующих'!B$2:B$10000,B975,'Движение комплектующих'!C$2:C$10000)</f>
        <v>0</v>
      </c>
      <c r="E975">
        <f>SUMIF('Движение комплектующих'!B$2:B$10000,Комплектующие!B975,'Движение комплектующих'!D$2:D$10000)</f>
        <v>0</v>
      </c>
      <c r="F975">
        <f>SUMIF(Комплекты!$I$2:$I$2000,Комплектующие!B975,Комплекты!$O$2:$O$2000)</f>
        <v>0</v>
      </c>
      <c r="G975">
        <f t="shared" si="15"/>
        <v>0</v>
      </c>
    </row>
    <row r="976" spans="1:7" x14ac:dyDescent="0.25">
      <c r="A976" s="2">
        <v>245639</v>
      </c>
      <c r="B976" s="3" t="s">
        <v>976</v>
      </c>
      <c r="C976" s="1">
        <v>22260</v>
      </c>
      <c r="D976">
        <f>SUMIF('Движение комплектующих'!B$2:B$10000,B976,'Движение комплектующих'!C$2:C$10000)</f>
        <v>0</v>
      </c>
      <c r="E976">
        <f>SUMIF('Движение комплектующих'!B$2:B$10000,Комплектующие!B976,'Движение комплектующих'!D$2:D$10000)</f>
        <v>0</v>
      </c>
      <c r="F976">
        <f>SUMIF(Комплекты!$I$2:$I$2000,Комплектующие!B976,Комплекты!$O$2:$O$2000)</f>
        <v>0</v>
      </c>
      <c r="G976">
        <f t="shared" si="15"/>
        <v>0</v>
      </c>
    </row>
    <row r="977" spans="1:7" x14ac:dyDescent="0.25">
      <c r="A977" s="2">
        <v>211827</v>
      </c>
      <c r="B977" s="3" t="s">
        <v>977</v>
      </c>
      <c r="C977" s="1">
        <v>21310</v>
      </c>
      <c r="D977">
        <f>SUMIF('Движение комплектующих'!B$2:B$10000,B977,'Движение комплектующих'!C$2:C$10000)</f>
        <v>0</v>
      </c>
      <c r="E977">
        <f>SUMIF('Движение комплектующих'!B$2:B$10000,Комплектующие!B977,'Движение комплектующих'!D$2:D$10000)</f>
        <v>0</v>
      </c>
      <c r="F977">
        <f>SUMIF(Комплекты!$I$2:$I$2000,Комплектующие!B977,Комплекты!$O$2:$O$2000)</f>
        <v>0</v>
      </c>
      <c r="G977">
        <f t="shared" si="15"/>
        <v>0</v>
      </c>
    </row>
    <row r="978" spans="1:7" x14ac:dyDescent="0.25">
      <c r="A978" s="2">
        <v>211828</v>
      </c>
      <c r="B978" s="3" t="s">
        <v>978</v>
      </c>
      <c r="C978" s="1">
        <v>13870</v>
      </c>
      <c r="D978">
        <f>SUMIF('Движение комплектующих'!B$2:B$10000,B978,'Движение комплектующих'!C$2:C$10000)</f>
        <v>0</v>
      </c>
      <c r="E978">
        <f>SUMIF('Движение комплектующих'!B$2:B$10000,Комплектующие!B978,'Движение комплектующих'!D$2:D$10000)</f>
        <v>0</v>
      </c>
      <c r="F978">
        <f>SUMIF(Комплекты!$I$2:$I$2000,Комплектующие!B978,Комплекты!$O$2:$O$2000)</f>
        <v>0</v>
      </c>
      <c r="G978">
        <f t="shared" si="15"/>
        <v>0</v>
      </c>
    </row>
    <row r="979" spans="1:7" x14ac:dyDescent="0.25">
      <c r="A979" s="2">
        <v>211829</v>
      </c>
      <c r="B979" s="3" t="s">
        <v>979</v>
      </c>
      <c r="C979" s="1">
        <v>14250</v>
      </c>
      <c r="D979">
        <f>SUMIF('Движение комплектующих'!B$2:B$10000,B979,'Движение комплектующих'!C$2:C$10000)</f>
        <v>0</v>
      </c>
      <c r="E979">
        <f>SUMIF('Движение комплектующих'!B$2:B$10000,Комплектующие!B979,'Движение комплектующих'!D$2:D$10000)</f>
        <v>0</v>
      </c>
      <c r="F979">
        <f>SUMIF(Комплекты!$I$2:$I$2000,Комплектующие!B979,Комплекты!$O$2:$O$2000)</f>
        <v>0</v>
      </c>
      <c r="G979">
        <f t="shared" si="15"/>
        <v>0</v>
      </c>
    </row>
    <row r="980" spans="1:7" x14ac:dyDescent="0.25">
      <c r="A980" s="2">
        <v>244852</v>
      </c>
      <c r="B980" s="3" t="s">
        <v>980</v>
      </c>
      <c r="C980" s="1">
        <v>8400</v>
      </c>
      <c r="D980">
        <f>SUMIF('Движение комплектующих'!B$2:B$10000,B980,'Движение комплектующих'!C$2:C$10000)</f>
        <v>0</v>
      </c>
      <c r="E980">
        <f>SUMIF('Движение комплектующих'!B$2:B$10000,Комплектующие!B980,'Движение комплектующих'!D$2:D$10000)</f>
        <v>0</v>
      </c>
      <c r="F980">
        <f>SUMIF(Комплекты!$I$2:$I$2000,Комплектующие!B980,Комплекты!$O$2:$O$2000)</f>
        <v>0</v>
      </c>
      <c r="G980">
        <f t="shared" si="15"/>
        <v>0</v>
      </c>
    </row>
    <row r="981" spans="1:7" x14ac:dyDescent="0.25">
      <c r="A981" s="2">
        <v>215889</v>
      </c>
      <c r="B981" s="3" t="s">
        <v>981</v>
      </c>
      <c r="C981" s="1">
        <v>15920</v>
      </c>
      <c r="D981">
        <f>SUMIF('Движение комплектующих'!B$2:B$10000,B981,'Движение комплектующих'!C$2:C$10000)</f>
        <v>0</v>
      </c>
      <c r="E981">
        <f>SUMIF('Движение комплектующих'!B$2:B$10000,Комплектующие!B981,'Движение комплектующих'!D$2:D$10000)</f>
        <v>0</v>
      </c>
      <c r="F981">
        <f>SUMIF(Комплекты!$I$2:$I$2000,Комплектующие!B981,Комплекты!$O$2:$O$2000)</f>
        <v>0</v>
      </c>
      <c r="G981">
        <f t="shared" si="15"/>
        <v>0</v>
      </c>
    </row>
    <row r="982" spans="1:7" x14ac:dyDescent="0.25">
      <c r="A982" s="2">
        <v>214641</v>
      </c>
      <c r="B982" s="3" t="s">
        <v>982</v>
      </c>
      <c r="C982" s="1">
        <v>8530</v>
      </c>
      <c r="D982">
        <f>SUMIF('Движение комплектующих'!B$2:B$10000,B982,'Движение комплектующих'!C$2:C$10000)</f>
        <v>0</v>
      </c>
      <c r="E982">
        <f>SUMIF('Движение комплектующих'!B$2:B$10000,Комплектующие!B982,'Движение комплектующих'!D$2:D$10000)</f>
        <v>0</v>
      </c>
      <c r="F982">
        <f>SUMIF(Комплекты!$I$2:$I$2000,Комплектующие!B982,Комплекты!$O$2:$O$2000)</f>
        <v>0</v>
      </c>
      <c r="G982">
        <f t="shared" si="15"/>
        <v>0</v>
      </c>
    </row>
    <row r="983" spans="1:7" x14ac:dyDescent="0.25">
      <c r="A983" s="2">
        <v>211831</v>
      </c>
      <c r="B983" s="3" t="s">
        <v>983</v>
      </c>
      <c r="C983" s="1">
        <v>8750</v>
      </c>
      <c r="D983">
        <f>SUMIF('Движение комплектующих'!B$2:B$10000,B983,'Движение комплектующих'!C$2:C$10000)</f>
        <v>0</v>
      </c>
      <c r="E983">
        <f>SUMIF('Движение комплектующих'!B$2:B$10000,Комплектующие!B983,'Движение комплектующих'!D$2:D$10000)</f>
        <v>0</v>
      </c>
      <c r="F983">
        <f>SUMIF(Комплекты!$I$2:$I$2000,Комплектующие!B983,Комплекты!$O$2:$O$2000)</f>
        <v>0</v>
      </c>
      <c r="G983">
        <f t="shared" si="15"/>
        <v>0</v>
      </c>
    </row>
    <row r="984" spans="1:7" x14ac:dyDescent="0.25">
      <c r="A984" s="2">
        <v>211325</v>
      </c>
      <c r="B984" s="3" t="s">
        <v>984</v>
      </c>
      <c r="C984" s="1">
        <v>13090</v>
      </c>
      <c r="D984">
        <f>SUMIF('Движение комплектующих'!B$2:B$10000,B984,'Движение комплектующих'!C$2:C$10000)</f>
        <v>0</v>
      </c>
      <c r="E984">
        <f>SUMIF('Движение комплектующих'!B$2:B$10000,Комплектующие!B984,'Движение комплектующих'!D$2:D$10000)</f>
        <v>0</v>
      </c>
      <c r="F984">
        <f>SUMIF(Комплекты!$I$2:$I$2000,Комплектующие!B984,Комплекты!$O$2:$O$2000)</f>
        <v>0</v>
      </c>
      <c r="G984">
        <f t="shared" si="15"/>
        <v>0</v>
      </c>
    </row>
    <row r="985" spans="1:7" x14ac:dyDescent="0.25">
      <c r="A985" s="2">
        <v>211832</v>
      </c>
      <c r="B985" s="3" t="s">
        <v>985</v>
      </c>
      <c r="C985" s="1">
        <v>16220</v>
      </c>
      <c r="D985">
        <f>SUMIF('Движение комплектующих'!B$2:B$10000,B985,'Движение комплектующих'!C$2:C$10000)</f>
        <v>0</v>
      </c>
      <c r="E985">
        <f>SUMIF('Движение комплектующих'!B$2:B$10000,Комплектующие!B985,'Движение комплектующих'!D$2:D$10000)</f>
        <v>0</v>
      </c>
      <c r="F985">
        <f>SUMIF(Комплекты!$I$2:$I$2000,Комплектующие!B985,Комплекты!$O$2:$O$2000)</f>
        <v>0</v>
      </c>
      <c r="G985">
        <f t="shared" si="15"/>
        <v>0</v>
      </c>
    </row>
    <row r="986" spans="1:7" x14ac:dyDescent="0.25">
      <c r="A986" s="2">
        <v>211326</v>
      </c>
      <c r="B986" s="3" t="s">
        <v>986</v>
      </c>
      <c r="C986" s="1">
        <v>15160</v>
      </c>
      <c r="D986">
        <f>SUMIF('Движение комплектующих'!B$2:B$10000,B986,'Движение комплектующих'!C$2:C$10000)</f>
        <v>0</v>
      </c>
      <c r="E986">
        <f>SUMIF('Движение комплектующих'!B$2:B$10000,Комплектующие!B986,'Движение комплектующих'!D$2:D$10000)</f>
        <v>0</v>
      </c>
      <c r="F986">
        <f>SUMIF(Комплекты!$I$2:$I$2000,Комплектующие!B986,Комплекты!$O$2:$O$2000)</f>
        <v>0</v>
      </c>
      <c r="G986">
        <f t="shared" si="15"/>
        <v>0</v>
      </c>
    </row>
    <row r="987" spans="1:7" x14ac:dyDescent="0.25">
      <c r="A987" s="2">
        <v>211833</v>
      </c>
      <c r="B987" s="3" t="s">
        <v>987</v>
      </c>
      <c r="C987" s="1">
        <v>20590</v>
      </c>
      <c r="D987">
        <f>SUMIF('Движение комплектующих'!B$2:B$10000,B987,'Движение комплектующих'!C$2:C$10000)</f>
        <v>0</v>
      </c>
      <c r="E987">
        <f>SUMIF('Движение комплектующих'!B$2:B$10000,Комплектующие!B987,'Движение комплектующих'!D$2:D$10000)</f>
        <v>0</v>
      </c>
      <c r="F987">
        <f>SUMIF(Комплекты!$I$2:$I$2000,Комплектующие!B987,Комплекты!$O$2:$O$2000)</f>
        <v>0</v>
      </c>
      <c r="G987">
        <f t="shared" si="15"/>
        <v>0</v>
      </c>
    </row>
    <row r="988" spans="1:7" x14ac:dyDescent="0.25">
      <c r="A988" s="2">
        <v>211834</v>
      </c>
      <c r="B988" s="3" t="s">
        <v>988</v>
      </c>
      <c r="C988" s="1">
        <v>23670</v>
      </c>
      <c r="D988">
        <f>SUMIF('Движение комплектующих'!B$2:B$10000,B988,'Движение комплектующих'!C$2:C$10000)</f>
        <v>0</v>
      </c>
      <c r="E988">
        <f>SUMIF('Движение комплектующих'!B$2:B$10000,Комплектующие!B988,'Движение комплектующих'!D$2:D$10000)</f>
        <v>0</v>
      </c>
      <c r="F988">
        <f>SUMIF(Комплекты!$I$2:$I$2000,Комплектующие!B988,Комплекты!$O$2:$O$2000)</f>
        <v>0</v>
      </c>
      <c r="G988">
        <f t="shared" si="15"/>
        <v>0</v>
      </c>
    </row>
    <row r="989" spans="1:7" x14ac:dyDescent="0.25">
      <c r="A989" s="2">
        <v>211327</v>
      </c>
      <c r="B989" s="3" t="s">
        <v>989</v>
      </c>
      <c r="C989" s="1">
        <v>20440</v>
      </c>
      <c r="D989">
        <f>SUMIF('Движение комплектующих'!B$2:B$10000,B989,'Движение комплектующих'!C$2:C$10000)</f>
        <v>0</v>
      </c>
      <c r="E989">
        <f>SUMIF('Движение комплектующих'!B$2:B$10000,Комплектующие!B989,'Движение комплектующих'!D$2:D$10000)</f>
        <v>0</v>
      </c>
      <c r="F989">
        <f>SUMIF(Комплекты!$I$2:$I$2000,Комплектующие!B989,Комплекты!$O$2:$O$2000)</f>
        <v>0</v>
      </c>
      <c r="G989">
        <f t="shared" si="15"/>
        <v>0</v>
      </c>
    </row>
    <row r="990" spans="1:7" x14ac:dyDescent="0.25">
      <c r="A990" s="2">
        <v>211835</v>
      </c>
      <c r="B990" s="3" t="s">
        <v>990</v>
      </c>
      <c r="C990" s="1">
        <v>23400</v>
      </c>
      <c r="D990">
        <f>SUMIF('Движение комплектующих'!B$2:B$10000,B990,'Движение комплектующих'!C$2:C$10000)</f>
        <v>0</v>
      </c>
      <c r="E990">
        <f>SUMIF('Движение комплектующих'!B$2:B$10000,Комплектующие!B990,'Движение комплектующих'!D$2:D$10000)</f>
        <v>0</v>
      </c>
      <c r="F990">
        <f>SUMIF(Комплекты!$I$2:$I$2000,Комплектующие!B990,Комплекты!$O$2:$O$2000)</f>
        <v>0</v>
      </c>
      <c r="G990">
        <f t="shared" si="15"/>
        <v>0</v>
      </c>
    </row>
    <row r="991" spans="1:7" x14ac:dyDescent="0.25">
      <c r="A991" s="2">
        <v>215891</v>
      </c>
      <c r="B991" s="3" t="s">
        <v>991</v>
      </c>
      <c r="C991" s="1">
        <v>25560</v>
      </c>
      <c r="D991">
        <f>SUMIF('Движение комплектующих'!B$2:B$10000,B991,'Движение комплектующих'!C$2:C$10000)</f>
        <v>0</v>
      </c>
      <c r="E991">
        <f>SUMIF('Движение комплектующих'!B$2:B$10000,Комплектующие!B991,'Движение комплектующих'!D$2:D$10000)</f>
        <v>0</v>
      </c>
      <c r="F991">
        <f>SUMIF(Комплекты!$I$2:$I$2000,Комплектующие!B991,Комплекты!$O$2:$O$2000)</f>
        <v>0</v>
      </c>
      <c r="G991">
        <f t="shared" si="15"/>
        <v>0</v>
      </c>
    </row>
    <row r="992" spans="1:7" x14ac:dyDescent="0.25">
      <c r="A992" s="2">
        <v>215892</v>
      </c>
      <c r="B992" s="3" t="s">
        <v>992</v>
      </c>
      <c r="C992" s="1">
        <v>21360</v>
      </c>
      <c r="D992">
        <f>SUMIF('Движение комплектующих'!B$2:B$10000,B992,'Движение комплектующих'!C$2:C$10000)</f>
        <v>0</v>
      </c>
      <c r="E992">
        <f>SUMIF('Движение комплектующих'!B$2:B$10000,Комплектующие!B992,'Движение комплектующих'!D$2:D$10000)</f>
        <v>0</v>
      </c>
      <c r="F992">
        <f>SUMIF(Комплекты!$I$2:$I$2000,Комплектующие!B992,Комплекты!$O$2:$O$2000)</f>
        <v>0</v>
      </c>
      <c r="G992">
        <f t="shared" si="15"/>
        <v>0</v>
      </c>
    </row>
    <row r="993" spans="1:7" x14ac:dyDescent="0.25">
      <c r="A993" s="2">
        <v>352811</v>
      </c>
      <c r="B993" s="3" t="s">
        <v>993</v>
      </c>
      <c r="C993" s="1">
        <v>9450</v>
      </c>
      <c r="D993">
        <f>SUMIF('Движение комплектующих'!B$2:B$10000,B993,'Движение комплектующих'!C$2:C$10000)</f>
        <v>0</v>
      </c>
      <c r="E993">
        <f>SUMIF('Движение комплектующих'!B$2:B$10000,Комплектующие!B993,'Движение комплектующих'!D$2:D$10000)</f>
        <v>0</v>
      </c>
      <c r="F993">
        <f>SUMIF(Комплекты!$I$2:$I$2000,Комплектующие!B993,Комплекты!$O$2:$O$2000)</f>
        <v>0</v>
      </c>
      <c r="G993">
        <f t="shared" si="15"/>
        <v>0</v>
      </c>
    </row>
    <row r="994" spans="1:7" x14ac:dyDescent="0.25">
      <c r="A994" s="2">
        <v>212666</v>
      </c>
      <c r="B994" s="3" t="s">
        <v>994</v>
      </c>
      <c r="C994" s="1">
        <v>28430</v>
      </c>
      <c r="D994">
        <f>SUMIF('Движение комплектующих'!B$2:B$10000,B994,'Движение комплектующих'!C$2:C$10000)</f>
        <v>0</v>
      </c>
      <c r="E994">
        <f>SUMIF('Движение комплектующих'!B$2:B$10000,Комплектующие!B994,'Движение комплектующих'!D$2:D$10000)</f>
        <v>0</v>
      </c>
      <c r="F994">
        <f>SUMIF(Комплекты!$I$2:$I$2000,Комплектующие!B994,Комплекты!$O$2:$O$2000)</f>
        <v>0</v>
      </c>
      <c r="G994">
        <f t="shared" si="15"/>
        <v>0</v>
      </c>
    </row>
    <row r="995" spans="1:7" x14ac:dyDescent="0.25">
      <c r="A995" s="2">
        <v>239006</v>
      </c>
      <c r="B995" s="3" t="s">
        <v>995</v>
      </c>
      <c r="C995" s="1">
        <v>10240</v>
      </c>
      <c r="D995">
        <f>SUMIF('Движение комплектующих'!B$2:B$10000,B995,'Движение комплектующих'!C$2:C$10000)</f>
        <v>0</v>
      </c>
      <c r="E995">
        <f>SUMIF('Движение комплектующих'!B$2:B$10000,Комплектующие!B995,'Движение комплектующих'!D$2:D$10000)</f>
        <v>0</v>
      </c>
      <c r="F995">
        <f>SUMIF(Комплекты!$I$2:$I$2000,Комплектующие!B995,Комплекты!$O$2:$O$2000)</f>
        <v>0</v>
      </c>
      <c r="G995">
        <f t="shared" si="15"/>
        <v>0</v>
      </c>
    </row>
    <row r="996" spans="1:7" x14ac:dyDescent="0.25">
      <c r="A996" s="2">
        <v>211843</v>
      </c>
      <c r="B996" s="3" t="s">
        <v>996</v>
      </c>
      <c r="C996" s="1">
        <v>14470</v>
      </c>
      <c r="D996">
        <f>SUMIF('Движение комплектующих'!B$2:B$10000,B996,'Движение комплектующих'!C$2:C$10000)</f>
        <v>0</v>
      </c>
      <c r="E996">
        <f>SUMIF('Движение комплектующих'!B$2:B$10000,Комплектующие!B996,'Движение комплектующих'!D$2:D$10000)</f>
        <v>0</v>
      </c>
      <c r="F996">
        <f>SUMIF(Комплекты!$I$2:$I$2000,Комплектующие!B996,Комплекты!$O$2:$O$2000)</f>
        <v>0</v>
      </c>
      <c r="G996">
        <f t="shared" si="15"/>
        <v>0</v>
      </c>
    </row>
    <row r="997" spans="1:7" x14ac:dyDescent="0.25">
      <c r="A997" s="2">
        <v>211844</v>
      </c>
      <c r="B997" s="3" t="s">
        <v>997</v>
      </c>
      <c r="C997" s="1">
        <v>14620</v>
      </c>
      <c r="D997">
        <f>SUMIF('Движение комплектующих'!B$2:B$10000,B997,'Движение комплектующих'!C$2:C$10000)</f>
        <v>0</v>
      </c>
      <c r="E997">
        <f>SUMIF('Движение комплектующих'!B$2:B$10000,Комплектующие!B997,'Движение комплектующих'!D$2:D$10000)</f>
        <v>0</v>
      </c>
      <c r="F997">
        <f>SUMIF(Комплекты!$I$2:$I$2000,Комплектующие!B997,Комплекты!$O$2:$O$2000)</f>
        <v>0</v>
      </c>
      <c r="G997">
        <f t="shared" si="15"/>
        <v>0</v>
      </c>
    </row>
    <row r="998" spans="1:7" x14ac:dyDescent="0.25">
      <c r="A998" s="2">
        <v>239009</v>
      </c>
      <c r="B998" s="3" t="s">
        <v>998</v>
      </c>
      <c r="C998" s="1">
        <v>9520</v>
      </c>
      <c r="D998">
        <f>SUMIF('Движение комплектующих'!B$2:B$10000,B998,'Движение комплектующих'!C$2:C$10000)</f>
        <v>0</v>
      </c>
      <c r="E998">
        <f>SUMIF('Движение комплектующих'!B$2:B$10000,Комплектующие!B998,'Движение комплектующих'!D$2:D$10000)</f>
        <v>0</v>
      </c>
      <c r="F998">
        <f>SUMIF(Комплекты!$I$2:$I$2000,Комплектующие!B998,Комплекты!$O$2:$O$2000)</f>
        <v>0</v>
      </c>
      <c r="G998">
        <f t="shared" si="15"/>
        <v>0</v>
      </c>
    </row>
    <row r="999" spans="1:7" x14ac:dyDescent="0.25">
      <c r="A999" s="2">
        <v>239010</v>
      </c>
      <c r="B999" s="3" t="s">
        <v>999</v>
      </c>
      <c r="C999" s="1">
        <v>10730</v>
      </c>
      <c r="D999">
        <f>SUMIF('Движение комплектующих'!B$2:B$10000,B999,'Движение комплектующих'!C$2:C$10000)</f>
        <v>0</v>
      </c>
      <c r="E999">
        <f>SUMIF('Движение комплектующих'!B$2:B$10000,Комплектующие!B999,'Движение комплектующих'!D$2:D$10000)</f>
        <v>0</v>
      </c>
      <c r="F999">
        <f>SUMIF(Комплекты!$I$2:$I$2000,Комплектующие!B999,Комплекты!$O$2:$O$2000)</f>
        <v>0</v>
      </c>
      <c r="G999">
        <f t="shared" si="15"/>
        <v>0</v>
      </c>
    </row>
    <row r="1000" spans="1:7" x14ac:dyDescent="0.25">
      <c r="A1000" s="2">
        <v>245811</v>
      </c>
      <c r="B1000" s="3" t="s">
        <v>1000</v>
      </c>
      <c r="C1000" s="1">
        <v>13890</v>
      </c>
      <c r="D1000">
        <f>SUMIF('Движение комплектующих'!B$2:B$10000,B1000,'Движение комплектующих'!C$2:C$10000)</f>
        <v>0</v>
      </c>
      <c r="E1000">
        <f>SUMIF('Движение комплектующих'!B$2:B$10000,Комплектующие!B1000,'Движение комплектующих'!D$2:D$10000)</f>
        <v>0</v>
      </c>
      <c r="F1000">
        <f>SUMIF(Комплекты!$I$2:$I$2000,Комплектующие!B1000,Комплекты!$O$2:$O$2000)</f>
        <v>0</v>
      </c>
      <c r="G1000">
        <f t="shared" si="15"/>
        <v>0</v>
      </c>
    </row>
    <row r="1001" spans="1:7" x14ac:dyDescent="0.25">
      <c r="A1001" s="2">
        <v>280813</v>
      </c>
      <c r="B1001" s="3" t="s">
        <v>1001</v>
      </c>
      <c r="C1001" s="1">
        <v>10470</v>
      </c>
      <c r="D1001">
        <f>SUMIF('Движение комплектующих'!B$2:B$10000,B1001,'Движение комплектующих'!C$2:C$10000)</f>
        <v>0</v>
      </c>
      <c r="E1001">
        <f>SUMIF('Движение комплектующих'!B$2:B$10000,Комплектующие!B1001,'Движение комплектующих'!D$2:D$10000)</f>
        <v>0</v>
      </c>
      <c r="F1001">
        <f>SUMIF(Комплекты!$I$2:$I$2000,Комплектующие!B1001,Комплекты!$O$2:$O$2000)</f>
        <v>0</v>
      </c>
      <c r="G1001">
        <f t="shared" si="15"/>
        <v>0</v>
      </c>
    </row>
    <row r="1002" spans="1:7" x14ac:dyDescent="0.25">
      <c r="A1002" s="2">
        <v>211850</v>
      </c>
      <c r="B1002" s="3" t="s">
        <v>1002</v>
      </c>
      <c r="C1002" s="1">
        <v>7850</v>
      </c>
      <c r="D1002">
        <f>SUMIF('Движение комплектующих'!B$2:B$10000,B1002,'Движение комплектующих'!C$2:C$10000)</f>
        <v>0</v>
      </c>
      <c r="E1002">
        <f>SUMIF('Движение комплектующих'!B$2:B$10000,Комплектующие!B1002,'Движение комплектующих'!D$2:D$10000)</f>
        <v>0</v>
      </c>
      <c r="F1002">
        <f>SUMIF(Комплекты!$I$2:$I$2000,Комплектующие!B1002,Комплекты!$O$2:$O$2000)</f>
        <v>0</v>
      </c>
      <c r="G1002">
        <f t="shared" si="15"/>
        <v>0</v>
      </c>
    </row>
    <row r="1003" spans="1:7" x14ac:dyDescent="0.25">
      <c r="A1003" s="2">
        <v>212667</v>
      </c>
      <c r="B1003" s="3" t="s">
        <v>1003</v>
      </c>
      <c r="C1003" s="1">
        <v>18510</v>
      </c>
      <c r="D1003">
        <f>SUMIF('Движение комплектующих'!B$2:B$10000,B1003,'Движение комплектующих'!C$2:C$10000)</f>
        <v>0</v>
      </c>
      <c r="E1003">
        <f>SUMIF('Движение комплектующих'!B$2:B$10000,Комплектующие!B1003,'Движение комплектующих'!D$2:D$10000)</f>
        <v>0</v>
      </c>
      <c r="F1003">
        <f>SUMIF(Комплекты!$I$2:$I$2000,Комплектующие!B1003,Комплекты!$O$2:$O$2000)</f>
        <v>0</v>
      </c>
      <c r="G1003">
        <f t="shared" si="15"/>
        <v>0</v>
      </c>
    </row>
    <row r="1004" spans="1:7" x14ac:dyDescent="0.25">
      <c r="A1004" s="2">
        <v>211852</v>
      </c>
      <c r="B1004" s="3" t="s">
        <v>1004</v>
      </c>
      <c r="C1004" s="1">
        <v>20650</v>
      </c>
      <c r="D1004">
        <f>SUMIF('Движение комплектующих'!B$2:B$10000,B1004,'Движение комплектующих'!C$2:C$10000)</f>
        <v>0</v>
      </c>
      <c r="E1004">
        <f>SUMIF('Движение комплектующих'!B$2:B$10000,Комплектующие!B1004,'Движение комплектующих'!D$2:D$10000)</f>
        <v>0</v>
      </c>
      <c r="F1004">
        <f>SUMIF(Комплекты!$I$2:$I$2000,Комплектующие!B1004,Комплекты!$O$2:$O$2000)</f>
        <v>0</v>
      </c>
      <c r="G1004">
        <f t="shared" si="15"/>
        <v>0</v>
      </c>
    </row>
    <row r="1005" spans="1:7" x14ac:dyDescent="0.25">
      <c r="A1005" s="2">
        <v>327270</v>
      </c>
      <c r="B1005" s="3" t="s">
        <v>1005</v>
      </c>
      <c r="C1005" s="1">
        <v>10550</v>
      </c>
      <c r="D1005">
        <f>SUMIF('Движение комплектующих'!B$2:B$10000,B1005,'Движение комплектующих'!C$2:C$10000)</f>
        <v>0</v>
      </c>
      <c r="E1005">
        <f>SUMIF('Движение комплектующих'!B$2:B$10000,Комплектующие!B1005,'Движение комплектующих'!D$2:D$10000)</f>
        <v>0</v>
      </c>
      <c r="F1005">
        <f>SUMIF(Комплекты!$I$2:$I$2000,Комплектующие!B1005,Комплекты!$O$2:$O$2000)</f>
        <v>0</v>
      </c>
      <c r="G1005">
        <f t="shared" si="15"/>
        <v>0</v>
      </c>
    </row>
    <row r="1006" spans="1:7" x14ac:dyDescent="0.25">
      <c r="A1006" s="2">
        <v>235738</v>
      </c>
      <c r="B1006" s="3" t="s">
        <v>1006</v>
      </c>
      <c r="C1006" s="1">
        <v>11960</v>
      </c>
      <c r="D1006">
        <f>SUMIF('Движение комплектующих'!B$2:B$10000,B1006,'Движение комплектующих'!C$2:C$10000)</f>
        <v>0</v>
      </c>
      <c r="E1006">
        <f>SUMIF('Движение комплектующих'!B$2:B$10000,Комплектующие!B1006,'Движение комплектующих'!D$2:D$10000)</f>
        <v>0</v>
      </c>
      <c r="F1006">
        <f>SUMIF(Комплекты!$I$2:$I$2000,Комплектующие!B1006,Комплекты!$O$2:$O$2000)</f>
        <v>0</v>
      </c>
      <c r="G1006">
        <f t="shared" si="15"/>
        <v>0</v>
      </c>
    </row>
    <row r="1007" spans="1:7" x14ac:dyDescent="0.25">
      <c r="A1007" s="2">
        <v>235123</v>
      </c>
      <c r="B1007" s="3" t="s">
        <v>1007</v>
      </c>
      <c r="C1007" s="1">
        <v>10680</v>
      </c>
      <c r="D1007">
        <f>SUMIF('Движение комплектующих'!B$2:B$10000,B1007,'Движение комплектующих'!C$2:C$10000)</f>
        <v>0</v>
      </c>
      <c r="E1007">
        <f>SUMIF('Движение комплектующих'!B$2:B$10000,Комплектующие!B1007,'Движение комплектующих'!D$2:D$10000)</f>
        <v>0</v>
      </c>
      <c r="F1007">
        <f>SUMIF(Комплекты!$I$2:$I$2000,Комплектующие!B1007,Комплекты!$O$2:$O$2000)</f>
        <v>0</v>
      </c>
      <c r="G1007">
        <f t="shared" si="15"/>
        <v>0</v>
      </c>
    </row>
    <row r="1008" spans="1:7" x14ac:dyDescent="0.25">
      <c r="A1008" s="2">
        <v>211336</v>
      </c>
      <c r="B1008" s="3" t="s">
        <v>1008</v>
      </c>
      <c r="C1008" s="1">
        <v>15580</v>
      </c>
      <c r="D1008">
        <f>SUMIF('Движение комплектующих'!B$2:B$10000,B1008,'Движение комплектующих'!C$2:C$10000)</f>
        <v>0</v>
      </c>
      <c r="E1008">
        <f>SUMIF('Движение комплектующих'!B$2:B$10000,Комплектующие!B1008,'Движение комплектующих'!D$2:D$10000)</f>
        <v>0</v>
      </c>
      <c r="F1008">
        <f>SUMIF(Комплекты!$I$2:$I$2000,Комплектующие!B1008,Комплекты!$O$2:$O$2000)</f>
        <v>0</v>
      </c>
      <c r="G1008">
        <f t="shared" si="15"/>
        <v>0</v>
      </c>
    </row>
    <row r="1009" spans="1:7" x14ac:dyDescent="0.25">
      <c r="A1009" s="2">
        <v>247799</v>
      </c>
      <c r="B1009" s="3" t="s">
        <v>1009</v>
      </c>
      <c r="C1009" s="1">
        <v>8530</v>
      </c>
      <c r="D1009">
        <f>SUMIF('Движение комплектующих'!B$2:B$10000,B1009,'Движение комплектующих'!C$2:C$10000)</f>
        <v>0</v>
      </c>
      <c r="E1009">
        <f>SUMIF('Движение комплектующих'!B$2:B$10000,Комплектующие!B1009,'Движение комплектующих'!D$2:D$10000)</f>
        <v>0</v>
      </c>
      <c r="F1009">
        <f>SUMIF(Комплекты!$I$2:$I$2000,Комплектующие!B1009,Комплекты!$O$2:$O$2000)</f>
        <v>0</v>
      </c>
      <c r="G1009">
        <f t="shared" si="15"/>
        <v>0</v>
      </c>
    </row>
    <row r="1010" spans="1:7" x14ac:dyDescent="0.25">
      <c r="A1010" s="2">
        <v>223123</v>
      </c>
      <c r="B1010" s="3" t="s">
        <v>1010</v>
      </c>
      <c r="C1010" s="1">
        <v>10660</v>
      </c>
      <c r="D1010">
        <f>SUMIF('Движение комплектующих'!B$2:B$10000,B1010,'Движение комплектующих'!C$2:C$10000)</f>
        <v>0</v>
      </c>
      <c r="E1010">
        <f>SUMIF('Движение комплектующих'!B$2:B$10000,Комплектующие!B1010,'Движение комплектующих'!D$2:D$10000)</f>
        <v>0</v>
      </c>
      <c r="F1010">
        <f>SUMIF(Комплекты!$I$2:$I$2000,Комплектующие!B1010,Комплекты!$O$2:$O$2000)</f>
        <v>0</v>
      </c>
      <c r="G1010">
        <f t="shared" si="15"/>
        <v>0</v>
      </c>
    </row>
    <row r="1011" spans="1:7" x14ac:dyDescent="0.25">
      <c r="A1011" s="2">
        <v>211860</v>
      </c>
      <c r="B1011" s="3" t="s">
        <v>1011</v>
      </c>
      <c r="C1011" s="1">
        <v>10710</v>
      </c>
      <c r="D1011">
        <f>SUMIF('Движение комплектующих'!B$2:B$10000,B1011,'Движение комплектующих'!C$2:C$10000)</f>
        <v>0</v>
      </c>
      <c r="E1011">
        <f>SUMIF('Движение комплектующих'!B$2:B$10000,Комплектующие!B1011,'Движение комплектующих'!D$2:D$10000)</f>
        <v>0</v>
      </c>
      <c r="F1011">
        <f>SUMIF(Комплекты!$I$2:$I$2000,Комплектующие!B1011,Комплекты!$O$2:$O$2000)</f>
        <v>0</v>
      </c>
      <c r="G1011">
        <f t="shared" si="15"/>
        <v>0</v>
      </c>
    </row>
    <row r="1012" spans="1:7" x14ac:dyDescent="0.25">
      <c r="A1012" s="2">
        <v>222861</v>
      </c>
      <c r="B1012" s="3" t="s">
        <v>1012</v>
      </c>
      <c r="C1012" s="1">
        <v>11200</v>
      </c>
      <c r="D1012">
        <f>SUMIF('Движение комплектующих'!B$2:B$10000,B1012,'Движение комплектующих'!C$2:C$10000)</f>
        <v>0</v>
      </c>
      <c r="E1012">
        <f>SUMIF('Движение комплектующих'!B$2:B$10000,Комплектующие!B1012,'Движение комплектующих'!D$2:D$10000)</f>
        <v>0</v>
      </c>
      <c r="F1012">
        <f>SUMIF(Комплекты!$I$2:$I$2000,Комплектующие!B1012,Комплекты!$O$2:$O$2000)</f>
        <v>0</v>
      </c>
      <c r="G1012">
        <f t="shared" si="15"/>
        <v>0</v>
      </c>
    </row>
    <row r="1013" spans="1:7" x14ac:dyDescent="0.25">
      <c r="A1013" s="2">
        <v>274539</v>
      </c>
      <c r="B1013" s="3" t="s">
        <v>1013</v>
      </c>
      <c r="C1013" s="1">
        <v>47290</v>
      </c>
      <c r="D1013">
        <f>SUMIF('Движение комплектующих'!B$2:B$10000,B1013,'Движение комплектующих'!C$2:C$10000)</f>
        <v>0</v>
      </c>
      <c r="E1013">
        <f>SUMIF('Движение комплектующих'!B$2:B$10000,Комплектующие!B1013,'Движение комплектующих'!D$2:D$10000)</f>
        <v>0</v>
      </c>
      <c r="F1013">
        <f>SUMIF(Комплекты!$I$2:$I$2000,Комплектующие!B1013,Комплекты!$O$2:$O$2000)</f>
        <v>0</v>
      </c>
      <c r="G1013">
        <f t="shared" si="15"/>
        <v>0</v>
      </c>
    </row>
    <row r="1014" spans="1:7" x14ac:dyDescent="0.25">
      <c r="A1014" s="2">
        <v>274540</v>
      </c>
      <c r="B1014" s="3" t="s">
        <v>1014</v>
      </c>
      <c r="C1014" s="1">
        <v>57890</v>
      </c>
      <c r="D1014">
        <f>SUMIF('Движение комплектующих'!B$2:B$10000,B1014,'Движение комплектующих'!C$2:C$10000)</f>
        <v>0</v>
      </c>
      <c r="E1014">
        <f>SUMIF('Движение комплектующих'!B$2:B$10000,Комплектующие!B1014,'Движение комплектующих'!D$2:D$10000)</f>
        <v>0</v>
      </c>
      <c r="F1014">
        <f>SUMIF(Комплекты!$I$2:$I$2000,Комплектующие!B1014,Комплекты!$O$2:$O$2000)</f>
        <v>0</v>
      </c>
      <c r="G1014">
        <f t="shared" si="15"/>
        <v>0</v>
      </c>
    </row>
    <row r="1015" spans="1:7" x14ac:dyDescent="0.25">
      <c r="A1015" s="2">
        <v>211862</v>
      </c>
      <c r="B1015" s="3" t="s">
        <v>1015</v>
      </c>
      <c r="C1015" s="1">
        <v>9700</v>
      </c>
      <c r="D1015">
        <f>SUMIF('Движение комплектующих'!B$2:B$10000,B1015,'Движение комплектующих'!C$2:C$10000)</f>
        <v>0</v>
      </c>
      <c r="E1015">
        <f>SUMIF('Движение комплектующих'!B$2:B$10000,Комплектующие!B1015,'Движение комплектующих'!D$2:D$10000)</f>
        <v>0</v>
      </c>
      <c r="F1015">
        <f>SUMIF(Комплекты!$I$2:$I$2000,Комплектующие!B1015,Комплекты!$O$2:$O$2000)</f>
        <v>0</v>
      </c>
      <c r="G1015">
        <f t="shared" si="15"/>
        <v>0</v>
      </c>
    </row>
    <row r="1016" spans="1:7" x14ac:dyDescent="0.25">
      <c r="A1016" s="2">
        <v>211863</v>
      </c>
      <c r="B1016" s="3" t="s">
        <v>1016</v>
      </c>
      <c r="C1016" s="1">
        <v>9000</v>
      </c>
      <c r="D1016">
        <f>SUMIF('Движение комплектующих'!B$2:B$10000,B1016,'Движение комплектующих'!C$2:C$10000)</f>
        <v>0</v>
      </c>
      <c r="E1016">
        <f>SUMIF('Движение комплектующих'!B$2:B$10000,Комплектующие!B1016,'Движение комплектующих'!D$2:D$10000)</f>
        <v>0</v>
      </c>
      <c r="F1016">
        <f>SUMIF(Комплекты!$I$2:$I$2000,Комплектующие!B1016,Комплекты!$O$2:$O$2000)</f>
        <v>0</v>
      </c>
      <c r="G1016">
        <f t="shared" si="15"/>
        <v>0</v>
      </c>
    </row>
    <row r="1017" spans="1:7" x14ac:dyDescent="0.25">
      <c r="A1017" s="2">
        <v>211864</v>
      </c>
      <c r="B1017" s="3" t="s">
        <v>1017</v>
      </c>
      <c r="C1017" s="1">
        <v>9940</v>
      </c>
      <c r="D1017">
        <f>SUMIF('Движение комплектующих'!B$2:B$10000,B1017,'Движение комплектующих'!C$2:C$10000)</f>
        <v>0</v>
      </c>
      <c r="E1017">
        <f>SUMIF('Движение комплектующих'!B$2:B$10000,Комплектующие!B1017,'Движение комплектующих'!D$2:D$10000)</f>
        <v>0</v>
      </c>
      <c r="F1017">
        <f>SUMIF(Комплекты!$I$2:$I$2000,Комплектующие!B1017,Комплекты!$O$2:$O$2000)</f>
        <v>0</v>
      </c>
      <c r="G1017">
        <f t="shared" si="15"/>
        <v>0</v>
      </c>
    </row>
    <row r="1018" spans="1:7" x14ac:dyDescent="0.25">
      <c r="A1018" s="2">
        <v>215893</v>
      </c>
      <c r="B1018" s="3" t="s">
        <v>1018</v>
      </c>
      <c r="C1018" s="1">
        <v>10210</v>
      </c>
      <c r="D1018">
        <f>SUMIF('Движение комплектующих'!B$2:B$10000,B1018,'Движение комплектующих'!C$2:C$10000)</f>
        <v>0</v>
      </c>
      <c r="E1018">
        <f>SUMIF('Движение комплектующих'!B$2:B$10000,Комплектующие!B1018,'Движение комплектующих'!D$2:D$10000)</f>
        <v>0</v>
      </c>
      <c r="F1018">
        <f>SUMIF(Комплекты!$I$2:$I$2000,Комплектующие!B1018,Комплекты!$O$2:$O$2000)</f>
        <v>0</v>
      </c>
      <c r="G1018">
        <f t="shared" si="15"/>
        <v>0</v>
      </c>
    </row>
    <row r="1019" spans="1:7" x14ac:dyDescent="0.25">
      <c r="A1019" s="2">
        <v>212033</v>
      </c>
      <c r="B1019" s="3" t="s">
        <v>1019</v>
      </c>
      <c r="C1019" s="1">
        <v>10810</v>
      </c>
      <c r="D1019">
        <f>SUMIF('Движение комплектующих'!B$2:B$10000,B1019,'Движение комплектующих'!C$2:C$10000)</f>
        <v>0</v>
      </c>
      <c r="E1019">
        <f>SUMIF('Движение комплектующих'!B$2:B$10000,Комплектующие!B1019,'Движение комплектующих'!D$2:D$10000)</f>
        <v>0</v>
      </c>
      <c r="F1019">
        <f>SUMIF(Комплекты!$I$2:$I$2000,Комплектующие!B1019,Комплекты!$O$2:$O$2000)</f>
        <v>0</v>
      </c>
      <c r="G1019">
        <f t="shared" si="15"/>
        <v>0</v>
      </c>
    </row>
    <row r="1020" spans="1:7" x14ac:dyDescent="0.25">
      <c r="A1020" s="2">
        <v>211865</v>
      </c>
      <c r="B1020" s="3" t="s">
        <v>1020</v>
      </c>
      <c r="C1020" s="1">
        <v>12010</v>
      </c>
      <c r="D1020">
        <f>SUMIF('Движение комплектующих'!B$2:B$10000,B1020,'Движение комплектующих'!C$2:C$10000)</f>
        <v>0</v>
      </c>
      <c r="E1020">
        <f>SUMIF('Движение комплектующих'!B$2:B$10000,Комплектующие!B1020,'Движение комплектующих'!D$2:D$10000)</f>
        <v>0</v>
      </c>
      <c r="F1020">
        <f>SUMIF(Комплекты!$I$2:$I$2000,Комплектующие!B1020,Комплекты!$O$2:$O$2000)</f>
        <v>0</v>
      </c>
      <c r="G1020">
        <f t="shared" si="15"/>
        <v>0</v>
      </c>
    </row>
    <row r="1021" spans="1:7" x14ac:dyDescent="0.25">
      <c r="A1021" s="2">
        <v>310204</v>
      </c>
      <c r="B1021" s="3" t="s">
        <v>1021</v>
      </c>
      <c r="C1021" s="1">
        <v>9330</v>
      </c>
      <c r="D1021">
        <f>SUMIF('Движение комплектующих'!B$2:B$10000,B1021,'Движение комплектующих'!C$2:C$10000)</f>
        <v>0</v>
      </c>
      <c r="E1021">
        <f>SUMIF('Движение комплектующих'!B$2:B$10000,Комплектующие!B1021,'Движение комплектующих'!D$2:D$10000)</f>
        <v>0</v>
      </c>
      <c r="F1021">
        <f>SUMIF(Комплекты!$I$2:$I$2000,Комплектующие!B1021,Комплекты!$O$2:$O$2000)</f>
        <v>0</v>
      </c>
      <c r="G1021">
        <f t="shared" si="15"/>
        <v>0</v>
      </c>
    </row>
    <row r="1022" spans="1:7" x14ac:dyDescent="0.25">
      <c r="A1022" s="2">
        <v>211866</v>
      </c>
      <c r="B1022" s="3" t="s">
        <v>1022</v>
      </c>
      <c r="C1022" s="1">
        <v>7870</v>
      </c>
      <c r="D1022">
        <f>SUMIF('Движение комплектующих'!B$2:B$10000,B1022,'Движение комплектующих'!C$2:C$10000)</f>
        <v>0</v>
      </c>
      <c r="E1022">
        <f>SUMIF('Движение комплектующих'!B$2:B$10000,Комплектующие!B1022,'Движение комплектующих'!D$2:D$10000)</f>
        <v>0</v>
      </c>
      <c r="F1022">
        <f>SUMIF(Комплекты!$I$2:$I$2000,Комплектующие!B1022,Комплекты!$O$2:$O$2000)</f>
        <v>0</v>
      </c>
      <c r="G1022">
        <f t="shared" si="15"/>
        <v>0</v>
      </c>
    </row>
    <row r="1023" spans="1:7" x14ac:dyDescent="0.25">
      <c r="A1023" s="2">
        <v>211868</v>
      </c>
      <c r="B1023" s="3" t="s">
        <v>1023</v>
      </c>
      <c r="C1023" s="1">
        <v>10760</v>
      </c>
      <c r="D1023">
        <f>SUMIF('Движение комплектующих'!B$2:B$10000,B1023,'Движение комплектующих'!C$2:C$10000)</f>
        <v>0</v>
      </c>
      <c r="E1023">
        <f>SUMIF('Движение комплектующих'!B$2:B$10000,Комплектующие!B1023,'Движение комплектующих'!D$2:D$10000)</f>
        <v>0</v>
      </c>
      <c r="F1023">
        <f>SUMIF(Комплекты!$I$2:$I$2000,Комплектующие!B1023,Комплекты!$O$2:$O$2000)</f>
        <v>0</v>
      </c>
      <c r="G1023">
        <f t="shared" si="15"/>
        <v>0</v>
      </c>
    </row>
    <row r="1024" spans="1:7" x14ac:dyDescent="0.25">
      <c r="A1024" s="2">
        <v>211869</v>
      </c>
      <c r="B1024" s="3" t="s">
        <v>1024</v>
      </c>
      <c r="C1024" s="1">
        <v>11050</v>
      </c>
      <c r="D1024">
        <f>SUMIF('Движение комплектующих'!B$2:B$10000,B1024,'Движение комплектующих'!C$2:C$10000)</f>
        <v>0</v>
      </c>
      <c r="E1024">
        <f>SUMIF('Движение комплектующих'!B$2:B$10000,Комплектующие!B1024,'Движение комплектующих'!D$2:D$10000)</f>
        <v>0</v>
      </c>
      <c r="F1024">
        <f>SUMIF(Комплекты!$I$2:$I$2000,Комплектующие!B1024,Комплекты!$O$2:$O$2000)</f>
        <v>0</v>
      </c>
      <c r="G1024">
        <f t="shared" si="15"/>
        <v>0</v>
      </c>
    </row>
    <row r="1025" spans="1:7" x14ac:dyDescent="0.25">
      <c r="A1025" s="2">
        <v>332631</v>
      </c>
      <c r="B1025" s="3" t="s">
        <v>1025</v>
      </c>
      <c r="C1025" s="1">
        <v>8020</v>
      </c>
      <c r="D1025">
        <f>SUMIF('Движение комплектующих'!B$2:B$10000,B1025,'Движение комплектующих'!C$2:C$10000)</f>
        <v>0</v>
      </c>
      <c r="E1025">
        <f>SUMIF('Движение комплектующих'!B$2:B$10000,Комплектующие!B1025,'Движение комплектующих'!D$2:D$10000)</f>
        <v>0</v>
      </c>
      <c r="F1025">
        <f>SUMIF(Комплекты!$I$2:$I$2000,Комплектующие!B1025,Комплекты!$O$2:$O$2000)</f>
        <v>0</v>
      </c>
      <c r="G1025">
        <f t="shared" si="15"/>
        <v>0</v>
      </c>
    </row>
    <row r="1026" spans="1:7" x14ac:dyDescent="0.25">
      <c r="A1026" s="2">
        <v>332632</v>
      </c>
      <c r="B1026" s="3" t="s">
        <v>1026</v>
      </c>
      <c r="C1026" s="1">
        <v>8760</v>
      </c>
      <c r="D1026">
        <f>SUMIF('Движение комплектующих'!B$2:B$10000,B1026,'Движение комплектующих'!C$2:C$10000)</f>
        <v>0</v>
      </c>
      <c r="E1026">
        <f>SUMIF('Движение комплектующих'!B$2:B$10000,Комплектующие!B1026,'Движение комплектующих'!D$2:D$10000)</f>
        <v>0</v>
      </c>
      <c r="F1026">
        <f>SUMIF(Комплекты!$I$2:$I$2000,Комплектующие!B1026,Комплекты!$O$2:$O$2000)</f>
        <v>0</v>
      </c>
      <c r="G1026">
        <f t="shared" si="15"/>
        <v>0</v>
      </c>
    </row>
    <row r="1027" spans="1:7" x14ac:dyDescent="0.25">
      <c r="A1027" s="2">
        <v>212002</v>
      </c>
      <c r="B1027" s="3" t="s">
        <v>1027</v>
      </c>
      <c r="C1027" s="1">
        <v>7230</v>
      </c>
      <c r="D1027">
        <f>SUMIF('Движение комплектующих'!B$2:B$10000,B1027,'Движение комплектующих'!C$2:C$10000)</f>
        <v>0</v>
      </c>
      <c r="E1027">
        <f>SUMIF('Движение комплектующих'!B$2:B$10000,Комплектующие!B1027,'Движение комплектующих'!D$2:D$10000)</f>
        <v>0</v>
      </c>
      <c r="F1027">
        <f>SUMIF(Комплекты!$I$2:$I$2000,Комплектующие!B1027,Комплекты!$O$2:$O$2000)</f>
        <v>0</v>
      </c>
      <c r="G1027">
        <f t="shared" ref="G1027:G1090" si="16">D1027-E1027-F1027</f>
        <v>0</v>
      </c>
    </row>
    <row r="1028" spans="1:7" x14ac:dyDescent="0.25">
      <c r="A1028" s="2">
        <v>211340</v>
      </c>
      <c r="B1028" s="3" t="s">
        <v>1028</v>
      </c>
      <c r="C1028" s="1">
        <v>7170</v>
      </c>
      <c r="D1028">
        <f>SUMIF('Движение комплектующих'!B$2:B$10000,B1028,'Движение комплектующих'!C$2:C$10000)</f>
        <v>0</v>
      </c>
      <c r="E1028">
        <f>SUMIF('Движение комплектующих'!B$2:B$10000,Комплектующие!B1028,'Движение комплектующих'!D$2:D$10000)</f>
        <v>0</v>
      </c>
      <c r="F1028">
        <f>SUMIF(Комплекты!$I$2:$I$2000,Комплектующие!B1028,Комплекты!$O$2:$O$2000)</f>
        <v>0</v>
      </c>
      <c r="G1028">
        <f t="shared" si="16"/>
        <v>0</v>
      </c>
    </row>
    <row r="1029" spans="1:7" x14ac:dyDescent="0.25">
      <c r="A1029" s="2">
        <v>211872</v>
      </c>
      <c r="B1029" s="3" t="s">
        <v>1029</v>
      </c>
      <c r="C1029" s="1">
        <v>16010</v>
      </c>
      <c r="D1029">
        <f>SUMIF('Движение комплектующих'!B$2:B$10000,B1029,'Движение комплектующих'!C$2:C$10000)</f>
        <v>0</v>
      </c>
      <c r="E1029">
        <f>SUMIF('Движение комплектующих'!B$2:B$10000,Комплектующие!B1029,'Движение комплектующих'!D$2:D$10000)</f>
        <v>0</v>
      </c>
      <c r="F1029">
        <f>SUMIF(Комплекты!$I$2:$I$2000,Комплектующие!B1029,Комплекты!$O$2:$O$2000)</f>
        <v>0</v>
      </c>
      <c r="G1029">
        <f t="shared" si="16"/>
        <v>0</v>
      </c>
    </row>
    <row r="1030" spans="1:7" x14ac:dyDescent="0.25">
      <c r="A1030" s="2">
        <v>233504</v>
      </c>
      <c r="B1030" s="3" t="s">
        <v>1030</v>
      </c>
      <c r="C1030" s="1">
        <v>26470</v>
      </c>
      <c r="D1030">
        <f>SUMIF('Движение комплектующих'!B$2:B$10000,B1030,'Движение комплектующих'!C$2:C$10000)</f>
        <v>0</v>
      </c>
      <c r="E1030">
        <f>SUMIF('Движение комплектующих'!B$2:B$10000,Комплектующие!B1030,'Движение комплектующих'!D$2:D$10000)</f>
        <v>0</v>
      </c>
      <c r="F1030">
        <f>SUMIF(Комплекты!$I$2:$I$2000,Комплектующие!B1030,Комплекты!$O$2:$O$2000)</f>
        <v>0</v>
      </c>
      <c r="G1030">
        <f t="shared" si="16"/>
        <v>0</v>
      </c>
    </row>
    <row r="1031" spans="1:7" x14ac:dyDescent="0.25">
      <c r="A1031" s="2">
        <v>232519</v>
      </c>
      <c r="B1031" s="3" t="s">
        <v>1031</v>
      </c>
      <c r="C1031" s="1">
        <v>7550</v>
      </c>
      <c r="D1031">
        <f>SUMIF('Движение комплектующих'!B$2:B$10000,B1031,'Движение комплектующих'!C$2:C$10000)</f>
        <v>0</v>
      </c>
      <c r="E1031">
        <f>SUMIF('Движение комплектующих'!B$2:B$10000,Комплектующие!B1031,'Движение комплектующих'!D$2:D$10000)</f>
        <v>0</v>
      </c>
      <c r="F1031">
        <f>SUMIF(Комплекты!$I$2:$I$2000,Комплектующие!B1031,Комплекты!$O$2:$O$2000)</f>
        <v>0</v>
      </c>
      <c r="G1031">
        <f t="shared" si="16"/>
        <v>0</v>
      </c>
    </row>
    <row r="1032" spans="1:7" x14ac:dyDescent="0.25">
      <c r="A1032" s="2">
        <v>244228</v>
      </c>
      <c r="B1032" s="3" t="s">
        <v>1032</v>
      </c>
      <c r="C1032" s="1">
        <v>10700</v>
      </c>
      <c r="D1032">
        <f>SUMIF('Движение комплектующих'!B$2:B$10000,B1032,'Движение комплектующих'!C$2:C$10000)</f>
        <v>0</v>
      </c>
      <c r="E1032">
        <f>SUMIF('Движение комплектующих'!B$2:B$10000,Комплектующие!B1032,'Движение комплектующих'!D$2:D$10000)</f>
        <v>0</v>
      </c>
      <c r="F1032">
        <f>SUMIF(Комплекты!$I$2:$I$2000,Комплектующие!B1032,Комплекты!$O$2:$O$2000)</f>
        <v>0</v>
      </c>
      <c r="G1032">
        <f t="shared" si="16"/>
        <v>0</v>
      </c>
    </row>
    <row r="1033" spans="1:7" x14ac:dyDescent="0.25">
      <c r="A1033" s="2">
        <v>244229</v>
      </c>
      <c r="B1033" s="3" t="s">
        <v>1033</v>
      </c>
      <c r="C1033" s="1">
        <v>11250</v>
      </c>
      <c r="D1033">
        <f>SUMIF('Движение комплектующих'!B$2:B$10000,B1033,'Движение комплектующих'!C$2:C$10000)</f>
        <v>0</v>
      </c>
      <c r="E1033">
        <f>SUMIF('Движение комплектующих'!B$2:B$10000,Комплектующие!B1033,'Движение комплектующих'!D$2:D$10000)</f>
        <v>0</v>
      </c>
      <c r="F1033">
        <f>SUMIF(Комплекты!$I$2:$I$2000,Комплектующие!B1033,Комплекты!$O$2:$O$2000)</f>
        <v>0</v>
      </c>
      <c r="G1033">
        <f t="shared" si="16"/>
        <v>0</v>
      </c>
    </row>
    <row r="1034" spans="1:7" x14ac:dyDescent="0.25">
      <c r="A1034" s="2">
        <v>211876</v>
      </c>
      <c r="B1034" s="3" t="s">
        <v>1034</v>
      </c>
      <c r="C1034" s="1">
        <v>12580</v>
      </c>
      <c r="D1034">
        <f>SUMIF('Движение комплектующих'!B$2:B$10000,B1034,'Движение комплектующих'!C$2:C$10000)</f>
        <v>0</v>
      </c>
      <c r="E1034">
        <f>SUMIF('Движение комплектующих'!B$2:B$10000,Комплектующие!B1034,'Движение комплектующих'!D$2:D$10000)</f>
        <v>0</v>
      </c>
      <c r="F1034">
        <f>SUMIF(Комплекты!$I$2:$I$2000,Комплектующие!B1034,Комплекты!$O$2:$O$2000)</f>
        <v>0</v>
      </c>
      <c r="G1034">
        <f t="shared" si="16"/>
        <v>0</v>
      </c>
    </row>
    <row r="1035" spans="1:7" x14ac:dyDescent="0.25">
      <c r="A1035" s="2">
        <v>354319</v>
      </c>
      <c r="B1035" s="3" t="s">
        <v>1035</v>
      </c>
      <c r="C1035" s="1">
        <v>8840</v>
      </c>
      <c r="D1035">
        <f>SUMIF('Движение комплектующих'!B$2:B$10000,B1035,'Движение комплектующих'!C$2:C$10000)</f>
        <v>0</v>
      </c>
      <c r="E1035">
        <f>SUMIF('Движение комплектующих'!B$2:B$10000,Комплектующие!B1035,'Движение комплектующих'!D$2:D$10000)</f>
        <v>0</v>
      </c>
      <c r="F1035">
        <f>SUMIF(Комплекты!$I$2:$I$2000,Комплектующие!B1035,Комплекты!$O$2:$O$2000)</f>
        <v>0</v>
      </c>
      <c r="G1035">
        <f t="shared" si="16"/>
        <v>0</v>
      </c>
    </row>
    <row r="1036" spans="1:7" x14ac:dyDescent="0.25">
      <c r="A1036" s="2">
        <v>355053</v>
      </c>
      <c r="B1036" s="3" t="s">
        <v>1036</v>
      </c>
      <c r="C1036" s="1">
        <v>10320</v>
      </c>
      <c r="D1036">
        <f>SUMIF('Движение комплектующих'!B$2:B$10000,B1036,'Движение комплектующих'!C$2:C$10000)</f>
        <v>0</v>
      </c>
      <c r="E1036">
        <f>SUMIF('Движение комплектующих'!B$2:B$10000,Комплектующие!B1036,'Движение комплектующих'!D$2:D$10000)</f>
        <v>0</v>
      </c>
      <c r="F1036">
        <f>SUMIF(Комплекты!$I$2:$I$2000,Комплектующие!B1036,Комплекты!$O$2:$O$2000)</f>
        <v>0</v>
      </c>
      <c r="G1036">
        <f t="shared" si="16"/>
        <v>0</v>
      </c>
    </row>
    <row r="1037" spans="1:7" x14ac:dyDescent="0.25">
      <c r="A1037" s="2">
        <v>354321</v>
      </c>
      <c r="B1037" s="3" t="s">
        <v>1037</v>
      </c>
      <c r="C1037" s="1">
        <v>10880</v>
      </c>
      <c r="D1037">
        <f>SUMIF('Движение комплектующих'!B$2:B$10000,B1037,'Движение комплектующих'!C$2:C$10000)</f>
        <v>0</v>
      </c>
      <c r="E1037">
        <f>SUMIF('Движение комплектующих'!B$2:B$10000,Комплектующие!B1037,'Движение комплектующих'!D$2:D$10000)</f>
        <v>0</v>
      </c>
      <c r="F1037">
        <f>SUMIF(Комплекты!$I$2:$I$2000,Комплектующие!B1037,Комплекты!$O$2:$O$2000)</f>
        <v>0</v>
      </c>
      <c r="G1037">
        <f t="shared" si="16"/>
        <v>0</v>
      </c>
    </row>
    <row r="1038" spans="1:7" x14ac:dyDescent="0.25">
      <c r="A1038" s="2">
        <v>211878</v>
      </c>
      <c r="B1038" s="3" t="s">
        <v>1038</v>
      </c>
      <c r="C1038" s="1">
        <v>8100</v>
      </c>
      <c r="D1038">
        <f>SUMIF('Движение комплектующих'!B$2:B$10000,B1038,'Движение комплектующих'!C$2:C$10000)</f>
        <v>0</v>
      </c>
      <c r="E1038">
        <f>SUMIF('Движение комплектующих'!B$2:B$10000,Комплектующие!B1038,'Движение комплектующих'!D$2:D$10000)</f>
        <v>0</v>
      </c>
      <c r="F1038">
        <f>SUMIF(Комплекты!$I$2:$I$2000,Комплектующие!B1038,Комплекты!$O$2:$O$2000)</f>
        <v>0</v>
      </c>
      <c r="G1038">
        <f t="shared" si="16"/>
        <v>0</v>
      </c>
    </row>
    <row r="1039" spans="1:7" x14ac:dyDescent="0.25">
      <c r="A1039" s="2">
        <v>211880</v>
      </c>
      <c r="B1039" s="3" t="s">
        <v>1039</v>
      </c>
      <c r="C1039" s="1">
        <v>9280</v>
      </c>
      <c r="D1039">
        <f>SUMIF('Движение комплектующих'!B$2:B$10000,B1039,'Движение комплектующих'!C$2:C$10000)</f>
        <v>0</v>
      </c>
      <c r="E1039">
        <f>SUMIF('Движение комплектующих'!B$2:B$10000,Комплектующие!B1039,'Движение комплектующих'!D$2:D$10000)</f>
        <v>0</v>
      </c>
      <c r="F1039">
        <f>SUMIF(Комплекты!$I$2:$I$2000,Комплектующие!B1039,Комплекты!$O$2:$O$2000)</f>
        <v>0</v>
      </c>
      <c r="G1039">
        <f t="shared" si="16"/>
        <v>0</v>
      </c>
    </row>
    <row r="1040" spans="1:7" x14ac:dyDescent="0.25">
      <c r="A1040" s="2">
        <v>222863</v>
      </c>
      <c r="B1040" s="3" t="s">
        <v>1040</v>
      </c>
      <c r="C1040" s="1">
        <v>9420</v>
      </c>
      <c r="D1040">
        <f>SUMIF('Движение комплектующих'!B$2:B$10000,B1040,'Движение комплектующих'!C$2:C$10000)</f>
        <v>0</v>
      </c>
      <c r="E1040">
        <f>SUMIF('Движение комплектующих'!B$2:B$10000,Комплектующие!B1040,'Движение комплектующих'!D$2:D$10000)</f>
        <v>0</v>
      </c>
      <c r="F1040">
        <f>SUMIF(Комплекты!$I$2:$I$2000,Комплектующие!B1040,Комплекты!$O$2:$O$2000)</f>
        <v>0</v>
      </c>
      <c r="G1040">
        <f t="shared" si="16"/>
        <v>0</v>
      </c>
    </row>
    <row r="1041" spans="1:7" x14ac:dyDescent="0.25">
      <c r="A1041" s="2">
        <v>266138</v>
      </c>
      <c r="B1041" s="3" t="s">
        <v>1041</v>
      </c>
      <c r="C1041" s="1">
        <v>10180</v>
      </c>
      <c r="D1041">
        <f>SUMIF('Движение комплектующих'!B$2:B$10000,B1041,'Движение комплектующих'!C$2:C$10000)</f>
        <v>0</v>
      </c>
      <c r="E1041">
        <f>SUMIF('Движение комплектующих'!B$2:B$10000,Комплектующие!B1041,'Движение комплектующих'!D$2:D$10000)</f>
        <v>0</v>
      </c>
      <c r="F1041">
        <f>SUMIF(Комплекты!$I$2:$I$2000,Комплектующие!B1041,Комплекты!$O$2:$O$2000)</f>
        <v>0</v>
      </c>
      <c r="G1041">
        <f t="shared" si="16"/>
        <v>0</v>
      </c>
    </row>
    <row r="1042" spans="1:7" x14ac:dyDescent="0.25">
      <c r="A1042" s="2">
        <v>270894</v>
      </c>
      <c r="B1042" s="3" t="s">
        <v>1042</v>
      </c>
      <c r="C1042" s="1">
        <v>9800</v>
      </c>
      <c r="D1042">
        <f>SUMIF('Движение комплектующих'!B$2:B$10000,B1042,'Движение комплектующих'!C$2:C$10000)</f>
        <v>0</v>
      </c>
      <c r="E1042">
        <f>SUMIF('Движение комплектующих'!B$2:B$10000,Комплектующие!B1042,'Движение комплектующих'!D$2:D$10000)</f>
        <v>0</v>
      </c>
      <c r="F1042">
        <f>SUMIF(Комплекты!$I$2:$I$2000,Комплектующие!B1042,Комплекты!$O$2:$O$2000)</f>
        <v>0</v>
      </c>
      <c r="G1042">
        <f t="shared" si="16"/>
        <v>0</v>
      </c>
    </row>
    <row r="1043" spans="1:7" x14ac:dyDescent="0.25">
      <c r="A1043" s="2">
        <v>211881</v>
      </c>
      <c r="B1043" s="3" t="s">
        <v>1043</v>
      </c>
      <c r="C1043" s="1">
        <v>9890</v>
      </c>
      <c r="D1043">
        <f>SUMIF('Движение комплектующих'!B$2:B$10000,B1043,'Движение комплектующих'!C$2:C$10000)</f>
        <v>0</v>
      </c>
      <c r="E1043">
        <f>SUMIF('Движение комплектующих'!B$2:B$10000,Комплектующие!B1043,'Движение комплектующих'!D$2:D$10000)</f>
        <v>0</v>
      </c>
      <c r="F1043">
        <f>SUMIF(Комплекты!$I$2:$I$2000,Комплектующие!B1043,Комплекты!$O$2:$O$2000)</f>
        <v>0</v>
      </c>
      <c r="G1043">
        <f t="shared" si="16"/>
        <v>0</v>
      </c>
    </row>
    <row r="1044" spans="1:7" x14ac:dyDescent="0.25">
      <c r="A1044" s="2">
        <v>233225</v>
      </c>
      <c r="B1044" s="3" t="s">
        <v>1044</v>
      </c>
      <c r="C1044" s="1">
        <v>14610</v>
      </c>
      <c r="D1044">
        <f>SUMIF('Движение комплектующих'!B$2:B$10000,B1044,'Движение комплектующих'!C$2:C$10000)</f>
        <v>0</v>
      </c>
      <c r="E1044">
        <f>SUMIF('Движение комплектующих'!B$2:B$10000,Комплектующие!B1044,'Движение комплектующих'!D$2:D$10000)</f>
        <v>0</v>
      </c>
      <c r="F1044">
        <f>SUMIF(Комплекты!$I$2:$I$2000,Комплектующие!B1044,Комплекты!$O$2:$O$2000)</f>
        <v>0</v>
      </c>
      <c r="G1044">
        <f t="shared" si="16"/>
        <v>0</v>
      </c>
    </row>
    <row r="1045" spans="1:7" x14ac:dyDescent="0.25">
      <c r="A1045" s="2">
        <v>233226</v>
      </c>
      <c r="B1045" s="3" t="s">
        <v>1045</v>
      </c>
      <c r="C1045" s="1">
        <v>15640</v>
      </c>
      <c r="D1045">
        <f>SUMIF('Движение комплектующих'!B$2:B$10000,B1045,'Движение комплектующих'!C$2:C$10000)</f>
        <v>0</v>
      </c>
      <c r="E1045">
        <f>SUMIF('Движение комплектующих'!B$2:B$10000,Комплектующие!B1045,'Движение комплектующих'!D$2:D$10000)</f>
        <v>0</v>
      </c>
      <c r="F1045">
        <f>SUMIF(Комплекты!$I$2:$I$2000,Комплектующие!B1045,Комплекты!$O$2:$O$2000)</f>
        <v>0</v>
      </c>
      <c r="G1045">
        <f t="shared" si="16"/>
        <v>0</v>
      </c>
    </row>
    <row r="1046" spans="1:7" x14ac:dyDescent="0.25">
      <c r="A1046" s="2">
        <v>340756</v>
      </c>
      <c r="B1046" s="3" t="s">
        <v>1046</v>
      </c>
      <c r="C1046" s="1">
        <v>7490</v>
      </c>
      <c r="D1046">
        <f>SUMIF('Движение комплектующих'!B$2:B$10000,B1046,'Движение комплектующих'!C$2:C$10000)</f>
        <v>0</v>
      </c>
      <c r="E1046">
        <f>SUMIF('Движение комплектующих'!B$2:B$10000,Комплектующие!B1046,'Движение комплектующих'!D$2:D$10000)</f>
        <v>0</v>
      </c>
      <c r="F1046">
        <f>SUMIF(Комплекты!$I$2:$I$2000,Комплектующие!B1046,Комплекты!$O$2:$O$2000)</f>
        <v>0</v>
      </c>
      <c r="G1046">
        <f t="shared" si="16"/>
        <v>0</v>
      </c>
    </row>
    <row r="1047" spans="1:7" x14ac:dyDescent="0.25">
      <c r="A1047" s="2">
        <v>222865</v>
      </c>
      <c r="B1047" s="3" t="s">
        <v>1047</v>
      </c>
      <c r="C1047" s="1">
        <v>13420</v>
      </c>
      <c r="D1047">
        <f>SUMIF('Движение комплектующих'!B$2:B$10000,B1047,'Движение комплектующих'!C$2:C$10000)</f>
        <v>0</v>
      </c>
      <c r="E1047">
        <f>SUMIF('Движение комплектующих'!B$2:B$10000,Комплектующие!B1047,'Движение комплектующих'!D$2:D$10000)</f>
        <v>0</v>
      </c>
      <c r="F1047">
        <f>SUMIF(Комплекты!$I$2:$I$2000,Комплектующие!B1047,Комплекты!$O$2:$O$2000)</f>
        <v>0</v>
      </c>
      <c r="G1047">
        <f t="shared" si="16"/>
        <v>0</v>
      </c>
    </row>
    <row r="1048" spans="1:7" x14ac:dyDescent="0.25">
      <c r="A1048" s="2">
        <v>211882</v>
      </c>
      <c r="B1048" s="3" t="s">
        <v>1048</v>
      </c>
      <c r="C1048" s="1">
        <v>10600</v>
      </c>
      <c r="D1048">
        <f>SUMIF('Движение комплектующих'!B$2:B$10000,B1048,'Движение комплектующих'!C$2:C$10000)</f>
        <v>0</v>
      </c>
      <c r="E1048">
        <f>SUMIF('Движение комплектующих'!B$2:B$10000,Комплектующие!B1048,'Движение комплектующих'!D$2:D$10000)</f>
        <v>0</v>
      </c>
      <c r="F1048">
        <f>SUMIF(Комплекты!$I$2:$I$2000,Комплектующие!B1048,Комплекты!$O$2:$O$2000)</f>
        <v>0</v>
      </c>
      <c r="G1048">
        <f t="shared" si="16"/>
        <v>0</v>
      </c>
    </row>
    <row r="1049" spans="1:7" x14ac:dyDescent="0.25">
      <c r="A1049" s="2">
        <v>211883</v>
      </c>
      <c r="B1049" s="3" t="s">
        <v>1049</v>
      </c>
      <c r="C1049" s="1">
        <v>11550</v>
      </c>
      <c r="D1049">
        <f>SUMIF('Движение комплектующих'!B$2:B$10000,B1049,'Движение комплектующих'!C$2:C$10000)</f>
        <v>0</v>
      </c>
      <c r="E1049">
        <f>SUMIF('Движение комплектующих'!B$2:B$10000,Комплектующие!B1049,'Движение комплектующих'!D$2:D$10000)</f>
        <v>0</v>
      </c>
      <c r="F1049">
        <f>SUMIF(Комплекты!$I$2:$I$2000,Комплектующие!B1049,Комплекты!$O$2:$O$2000)</f>
        <v>0</v>
      </c>
      <c r="G1049">
        <f t="shared" si="16"/>
        <v>0</v>
      </c>
    </row>
    <row r="1050" spans="1:7" x14ac:dyDescent="0.25">
      <c r="A1050" s="2">
        <v>270896</v>
      </c>
      <c r="B1050" s="3" t="s">
        <v>1050</v>
      </c>
      <c r="C1050" s="1">
        <v>11460</v>
      </c>
      <c r="D1050">
        <f>SUMIF('Движение комплектующих'!B$2:B$10000,B1050,'Движение комплектующих'!C$2:C$10000)</f>
        <v>0</v>
      </c>
      <c r="E1050">
        <f>SUMIF('Движение комплектующих'!B$2:B$10000,Комплектующие!B1050,'Движение комплектующих'!D$2:D$10000)</f>
        <v>0</v>
      </c>
      <c r="F1050">
        <f>SUMIF(Комплекты!$I$2:$I$2000,Комплектующие!B1050,Комплекты!$O$2:$O$2000)</f>
        <v>0</v>
      </c>
      <c r="G1050">
        <f t="shared" si="16"/>
        <v>0</v>
      </c>
    </row>
    <row r="1051" spans="1:7" x14ac:dyDescent="0.25">
      <c r="A1051" s="2">
        <v>211341</v>
      </c>
      <c r="B1051" s="3" t="s">
        <v>1051</v>
      </c>
      <c r="C1051" s="1">
        <v>7430</v>
      </c>
      <c r="D1051">
        <f>SUMIF('Движение комплектующих'!B$2:B$10000,B1051,'Движение комплектующих'!C$2:C$10000)</f>
        <v>0</v>
      </c>
      <c r="E1051">
        <f>SUMIF('Движение комплектующих'!B$2:B$10000,Комплектующие!B1051,'Движение комплектующих'!D$2:D$10000)</f>
        <v>0</v>
      </c>
      <c r="F1051">
        <f>SUMIF(Комплекты!$I$2:$I$2000,Комплектующие!B1051,Комплекты!$O$2:$O$2000)</f>
        <v>0</v>
      </c>
      <c r="G1051">
        <f t="shared" si="16"/>
        <v>0</v>
      </c>
    </row>
    <row r="1052" spans="1:7" x14ac:dyDescent="0.25">
      <c r="A1052" s="2">
        <v>211884</v>
      </c>
      <c r="B1052" s="3" t="s">
        <v>1052</v>
      </c>
      <c r="C1052" s="1">
        <v>7680</v>
      </c>
      <c r="D1052">
        <f>SUMIF('Движение комплектующих'!B$2:B$10000,B1052,'Движение комплектующих'!C$2:C$10000)</f>
        <v>0</v>
      </c>
      <c r="E1052">
        <f>SUMIF('Движение комплектующих'!B$2:B$10000,Комплектующие!B1052,'Движение комплектующих'!D$2:D$10000)</f>
        <v>0</v>
      </c>
      <c r="F1052">
        <f>SUMIF(Комплекты!$I$2:$I$2000,Комплектующие!B1052,Комплекты!$O$2:$O$2000)</f>
        <v>0</v>
      </c>
      <c r="G1052">
        <f t="shared" si="16"/>
        <v>0</v>
      </c>
    </row>
    <row r="1053" spans="1:7" x14ac:dyDescent="0.25">
      <c r="A1053" s="2">
        <v>211885</v>
      </c>
      <c r="B1053" s="3" t="s">
        <v>1053</v>
      </c>
      <c r="C1053" s="1">
        <v>8440</v>
      </c>
      <c r="D1053">
        <f>SUMIF('Движение комплектующих'!B$2:B$10000,B1053,'Движение комплектующих'!C$2:C$10000)</f>
        <v>0</v>
      </c>
      <c r="E1053">
        <f>SUMIF('Движение комплектующих'!B$2:B$10000,Комплектующие!B1053,'Движение комплектующих'!D$2:D$10000)</f>
        <v>0</v>
      </c>
      <c r="F1053">
        <f>SUMIF(Комплекты!$I$2:$I$2000,Комплектующие!B1053,Комплекты!$O$2:$O$2000)</f>
        <v>0</v>
      </c>
      <c r="G1053">
        <f t="shared" si="16"/>
        <v>0</v>
      </c>
    </row>
    <row r="1054" spans="1:7" x14ac:dyDescent="0.25">
      <c r="A1054" s="2">
        <v>211886</v>
      </c>
      <c r="B1054" s="3" t="s">
        <v>1054</v>
      </c>
      <c r="C1054" s="1">
        <v>11030</v>
      </c>
      <c r="D1054">
        <f>SUMIF('Движение комплектующих'!B$2:B$10000,B1054,'Движение комплектующих'!C$2:C$10000)</f>
        <v>0</v>
      </c>
      <c r="E1054">
        <f>SUMIF('Движение комплектующих'!B$2:B$10000,Комплектующие!B1054,'Движение комплектующих'!D$2:D$10000)</f>
        <v>0</v>
      </c>
      <c r="F1054">
        <f>SUMIF(Комплекты!$I$2:$I$2000,Комплектующие!B1054,Комплекты!$O$2:$O$2000)</f>
        <v>0</v>
      </c>
      <c r="G1054">
        <f t="shared" si="16"/>
        <v>0</v>
      </c>
    </row>
    <row r="1055" spans="1:7" x14ac:dyDescent="0.25">
      <c r="A1055" s="2">
        <v>266301</v>
      </c>
      <c r="B1055" s="3" t="s">
        <v>1055</v>
      </c>
      <c r="C1055" s="1">
        <v>5860</v>
      </c>
      <c r="D1055">
        <f>SUMIF('Движение комплектующих'!B$2:B$10000,B1055,'Движение комплектующих'!C$2:C$10000)</f>
        <v>0</v>
      </c>
      <c r="E1055">
        <f>SUMIF('Движение комплектующих'!B$2:B$10000,Комплектующие!B1055,'Движение комплектующих'!D$2:D$10000)</f>
        <v>0</v>
      </c>
      <c r="F1055">
        <f>SUMIF(Комплекты!$I$2:$I$2000,Комплектующие!B1055,Комплекты!$O$2:$O$2000)</f>
        <v>0</v>
      </c>
      <c r="G1055">
        <f t="shared" si="16"/>
        <v>0</v>
      </c>
    </row>
    <row r="1056" spans="1:7" x14ac:dyDescent="0.25">
      <c r="A1056" s="2">
        <v>244057</v>
      </c>
      <c r="B1056" s="3" t="s">
        <v>1056</v>
      </c>
      <c r="C1056" s="1">
        <v>5060</v>
      </c>
      <c r="D1056">
        <f>SUMIF('Движение комплектующих'!B$2:B$10000,B1056,'Движение комплектующих'!C$2:C$10000)</f>
        <v>0</v>
      </c>
      <c r="E1056">
        <f>SUMIF('Движение комплектующих'!B$2:B$10000,Комплектующие!B1056,'Движение комплектующих'!D$2:D$10000)</f>
        <v>0</v>
      </c>
      <c r="F1056">
        <f>SUMIF(Комплекты!$I$2:$I$2000,Комплектующие!B1056,Комплекты!$O$2:$O$2000)</f>
        <v>0</v>
      </c>
      <c r="G1056">
        <f t="shared" si="16"/>
        <v>0</v>
      </c>
    </row>
    <row r="1057" spans="1:7" x14ac:dyDescent="0.25">
      <c r="A1057" s="2">
        <v>244058</v>
      </c>
      <c r="B1057" s="3" t="s">
        <v>1057</v>
      </c>
      <c r="C1057" s="1">
        <v>5060</v>
      </c>
      <c r="D1057">
        <f>SUMIF('Движение комплектующих'!B$2:B$10000,B1057,'Движение комплектующих'!C$2:C$10000)</f>
        <v>0</v>
      </c>
      <c r="E1057">
        <f>SUMIF('Движение комплектующих'!B$2:B$10000,Комплектующие!B1057,'Движение комплектующих'!D$2:D$10000)</f>
        <v>0</v>
      </c>
      <c r="F1057">
        <f>SUMIF(Комплекты!$I$2:$I$2000,Комплектующие!B1057,Комплекты!$O$2:$O$2000)</f>
        <v>0</v>
      </c>
      <c r="G1057">
        <f t="shared" si="16"/>
        <v>0</v>
      </c>
    </row>
    <row r="1058" spans="1:7" x14ac:dyDescent="0.25">
      <c r="A1058" s="2">
        <v>344712</v>
      </c>
      <c r="B1058" s="3" t="s">
        <v>1058</v>
      </c>
      <c r="C1058" s="1">
        <v>12190</v>
      </c>
      <c r="D1058">
        <f>SUMIF('Движение комплектующих'!B$2:B$10000,B1058,'Движение комплектующих'!C$2:C$10000)</f>
        <v>0</v>
      </c>
      <c r="E1058">
        <f>SUMIF('Движение комплектующих'!B$2:B$10000,Комплектующие!B1058,'Движение комплектующих'!D$2:D$10000)</f>
        <v>0</v>
      </c>
      <c r="F1058">
        <f>SUMIF(Комплекты!$I$2:$I$2000,Комплектующие!B1058,Комплекты!$O$2:$O$2000)</f>
        <v>0</v>
      </c>
      <c r="G1058">
        <f t="shared" si="16"/>
        <v>0</v>
      </c>
    </row>
    <row r="1059" spans="1:7" x14ac:dyDescent="0.25">
      <c r="A1059" s="2">
        <v>344716</v>
      </c>
      <c r="B1059" s="3" t="s">
        <v>1059</v>
      </c>
      <c r="C1059" s="1">
        <v>8400</v>
      </c>
      <c r="D1059">
        <f>SUMIF('Движение комплектующих'!B$2:B$10000,B1059,'Движение комплектующих'!C$2:C$10000)</f>
        <v>0</v>
      </c>
      <c r="E1059">
        <f>SUMIF('Движение комплектующих'!B$2:B$10000,Комплектующие!B1059,'Движение комплектующих'!D$2:D$10000)</f>
        <v>0</v>
      </c>
      <c r="F1059">
        <f>SUMIF(Комплекты!$I$2:$I$2000,Комплектующие!B1059,Комплекты!$O$2:$O$2000)</f>
        <v>0</v>
      </c>
      <c r="G1059">
        <f t="shared" si="16"/>
        <v>0</v>
      </c>
    </row>
    <row r="1060" spans="1:7" x14ac:dyDescent="0.25">
      <c r="A1060" s="2">
        <v>355994</v>
      </c>
      <c r="B1060" s="3" t="s">
        <v>1060</v>
      </c>
      <c r="C1060" s="1">
        <v>6060</v>
      </c>
      <c r="D1060">
        <f>SUMIF('Движение комплектующих'!B$2:B$10000,B1060,'Движение комплектующих'!C$2:C$10000)</f>
        <v>0</v>
      </c>
      <c r="E1060">
        <f>SUMIF('Движение комплектующих'!B$2:B$10000,Комплектующие!B1060,'Движение комплектующих'!D$2:D$10000)</f>
        <v>0</v>
      </c>
      <c r="F1060">
        <f>SUMIF(Комплекты!$I$2:$I$2000,Комплектующие!B1060,Комплекты!$O$2:$O$2000)</f>
        <v>0</v>
      </c>
      <c r="G1060">
        <f t="shared" si="16"/>
        <v>0</v>
      </c>
    </row>
    <row r="1061" spans="1:7" x14ac:dyDescent="0.25">
      <c r="A1061" s="2">
        <v>353526</v>
      </c>
      <c r="B1061" s="3" t="s">
        <v>1061</v>
      </c>
      <c r="C1061" s="1">
        <v>7130</v>
      </c>
      <c r="D1061">
        <f>SUMIF('Движение комплектующих'!B$2:B$10000,B1061,'Движение комплектующих'!C$2:C$10000)</f>
        <v>0</v>
      </c>
      <c r="E1061">
        <f>SUMIF('Движение комплектующих'!B$2:B$10000,Комплектующие!B1061,'Движение комплектующих'!D$2:D$10000)</f>
        <v>0</v>
      </c>
      <c r="F1061">
        <f>SUMIF(Комплекты!$I$2:$I$2000,Комплектующие!B1061,Комплекты!$O$2:$O$2000)</f>
        <v>0</v>
      </c>
      <c r="G1061">
        <f t="shared" si="16"/>
        <v>0</v>
      </c>
    </row>
    <row r="1062" spans="1:7" x14ac:dyDescent="0.25">
      <c r="A1062" s="2">
        <v>358503</v>
      </c>
      <c r="B1062" s="3" t="s">
        <v>1062</v>
      </c>
      <c r="C1062" s="1">
        <v>8040</v>
      </c>
      <c r="D1062">
        <f>SUMIF('Движение комплектующих'!B$2:B$10000,B1062,'Движение комплектующих'!C$2:C$10000)</f>
        <v>0</v>
      </c>
      <c r="E1062">
        <f>SUMIF('Движение комплектующих'!B$2:B$10000,Комплектующие!B1062,'Движение комплектующих'!D$2:D$10000)</f>
        <v>0</v>
      </c>
      <c r="F1062">
        <f>SUMIF(Комплекты!$I$2:$I$2000,Комплектующие!B1062,Комплекты!$O$2:$O$2000)</f>
        <v>0</v>
      </c>
      <c r="G1062">
        <f t="shared" si="16"/>
        <v>0</v>
      </c>
    </row>
    <row r="1063" spans="1:7" x14ac:dyDescent="0.25">
      <c r="A1063" s="2">
        <v>358507</v>
      </c>
      <c r="B1063" s="3" t="s">
        <v>1063</v>
      </c>
      <c r="C1063" s="1">
        <v>8270</v>
      </c>
      <c r="D1063">
        <f>SUMIF('Движение комплектующих'!B$2:B$10000,B1063,'Движение комплектующих'!C$2:C$10000)</f>
        <v>0</v>
      </c>
      <c r="E1063">
        <f>SUMIF('Движение комплектующих'!B$2:B$10000,Комплектующие!B1063,'Движение комплектующих'!D$2:D$10000)</f>
        <v>0</v>
      </c>
      <c r="F1063">
        <f>SUMIF(Комплекты!$I$2:$I$2000,Комплектующие!B1063,Комплекты!$O$2:$O$2000)</f>
        <v>0</v>
      </c>
      <c r="G1063">
        <f t="shared" si="16"/>
        <v>0</v>
      </c>
    </row>
    <row r="1064" spans="1:7" x14ac:dyDescent="0.25">
      <c r="A1064" s="2">
        <v>358508</v>
      </c>
      <c r="B1064" s="3" t="s">
        <v>1064</v>
      </c>
      <c r="C1064" s="1">
        <v>8510</v>
      </c>
      <c r="D1064">
        <f>SUMIF('Движение комплектующих'!B$2:B$10000,B1064,'Движение комплектующих'!C$2:C$10000)</f>
        <v>0</v>
      </c>
      <c r="E1064">
        <f>SUMIF('Движение комплектующих'!B$2:B$10000,Комплектующие!B1064,'Движение комплектующих'!D$2:D$10000)</f>
        <v>0</v>
      </c>
      <c r="F1064">
        <f>SUMIF(Комплекты!$I$2:$I$2000,Комплектующие!B1064,Комплекты!$O$2:$O$2000)</f>
        <v>0</v>
      </c>
      <c r="G1064">
        <f t="shared" si="16"/>
        <v>0</v>
      </c>
    </row>
    <row r="1065" spans="1:7" x14ac:dyDescent="0.25">
      <c r="A1065" s="2">
        <v>363101</v>
      </c>
      <c r="B1065" s="3" t="s">
        <v>1065</v>
      </c>
      <c r="C1065" s="1">
        <v>15180</v>
      </c>
      <c r="D1065">
        <f>SUMIF('Движение комплектующих'!B$2:B$10000,B1065,'Движение комплектующих'!C$2:C$10000)</f>
        <v>0</v>
      </c>
      <c r="E1065">
        <f>SUMIF('Движение комплектующих'!B$2:B$10000,Комплектующие!B1065,'Движение комплектующих'!D$2:D$10000)</f>
        <v>0</v>
      </c>
      <c r="F1065">
        <f>SUMIF(Комплекты!$I$2:$I$2000,Комплектующие!B1065,Комплекты!$O$2:$O$2000)</f>
        <v>0</v>
      </c>
      <c r="G1065">
        <f t="shared" si="16"/>
        <v>0</v>
      </c>
    </row>
    <row r="1066" spans="1:7" x14ac:dyDescent="0.25">
      <c r="A1066" s="2">
        <v>368251</v>
      </c>
      <c r="B1066" s="3" t="s">
        <v>1066</v>
      </c>
      <c r="C1066" s="1">
        <v>17050</v>
      </c>
      <c r="D1066">
        <f>SUMIF('Движение комплектующих'!B$2:B$10000,B1066,'Движение комплектующих'!C$2:C$10000)</f>
        <v>0</v>
      </c>
      <c r="E1066">
        <f>SUMIF('Движение комплектующих'!B$2:B$10000,Комплектующие!B1066,'Движение комплектующих'!D$2:D$10000)</f>
        <v>0</v>
      </c>
      <c r="F1066">
        <f>SUMIF(Комплекты!$I$2:$I$2000,Комплектующие!B1066,Комплекты!$O$2:$O$2000)</f>
        <v>0</v>
      </c>
      <c r="G1066">
        <f t="shared" si="16"/>
        <v>0</v>
      </c>
    </row>
    <row r="1067" spans="1:7" x14ac:dyDescent="0.25">
      <c r="A1067" s="2">
        <v>352809</v>
      </c>
      <c r="B1067" s="3" t="s">
        <v>1067</v>
      </c>
      <c r="C1067" s="1">
        <v>8120</v>
      </c>
      <c r="D1067">
        <f>SUMIF('Движение комплектующих'!B$2:B$10000,B1067,'Движение комплектующих'!C$2:C$10000)</f>
        <v>0</v>
      </c>
      <c r="E1067">
        <f>SUMIF('Движение комплектующих'!B$2:B$10000,Комплектующие!B1067,'Движение комплектующих'!D$2:D$10000)</f>
        <v>0</v>
      </c>
      <c r="F1067">
        <f>SUMIF(Комплекты!$I$2:$I$2000,Комплектующие!B1067,Комплекты!$O$2:$O$2000)</f>
        <v>0</v>
      </c>
      <c r="G1067">
        <f t="shared" si="16"/>
        <v>0</v>
      </c>
    </row>
    <row r="1068" spans="1:7" x14ac:dyDescent="0.25">
      <c r="A1068" s="2">
        <v>364613</v>
      </c>
      <c r="B1068" s="3" t="s">
        <v>1068</v>
      </c>
      <c r="C1068" s="1">
        <v>9410</v>
      </c>
      <c r="D1068">
        <f>SUMIF('Движение комплектующих'!B$2:B$10000,B1068,'Движение комплектующих'!C$2:C$10000)</f>
        <v>0</v>
      </c>
      <c r="E1068">
        <f>SUMIF('Движение комплектующих'!B$2:B$10000,Комплектующие!B1068,'Движение комплектующих'!D$2:D$10000)</f>
        <v>0</v>
      </c>
      <c r="F1068">
        <f>SUMIF(Комплекты!$I$2:$I$2000,Комплектующие!B1068,Комплекты!$O$2:$O$2000)</f>
        <v>0</v>
      </c>
      <c r="G1068">
        <f t="shared" si="16"/>
        <v>0</v>
      </c>
    </row>
    <row r="1069" spans="1:7" x14ac:dyDescent="0.25">
      <c r="A1069" s="2">
        <v>355500</v>
      </c>
      <c r="B1069" s="3" t="s">
        <v>1069</v>
      </c>
      <c r="C1069" s="1">
        <v>8930</v>
      </c>
      <c r="D1069">
        <f>SUMIF('Движение комплектующих'!B$2:B$10000,B1069,'Движение комплектующих'!C$2:C$10000)</f>
        <v>0</v>
      </c>
      <c r="E1069">
        <f>SUMIF('Движение комплектующих'!B$2:B$10000,Комплектующие!B1069,'Движение комплектующих'!D$2:D$10000)</f>
        <v>0</v>
      </c>
      <c r="F1069">
        <f>SUMIF(Комплекты!$I$2:$I$2000,Комплектующие!B1069,Комплекты!$O$2:$O$2000)</f>
        <v>0</v>
      </c>
      <c r="G1069">
        <f t="shared" si="16"/>
        <v>0</v>
      </c>
    </row>
    <row r="1070" spans="1:7" x14ac:dyDescent="0.25">
      <c r="A1070" s="2">
        <v>355052</v>
      </c>
      <c r="B1070" s="3" t="s">
        <v>1070</v>
      </c>
      <c r="C1070" s="1">
        <v>8290</v>
      </c>
      <c r="D1070">
        <f>SUMIF('Движение комплектующих'!B$2:B$10000,B1070,'Движение комплектующих'!C$2:C$10000)</f>
        <v>0</v>
      </c>
      <c r="E1070">
        <f>SUMIF('Движение комплектующих'!B$2:B$10000,Комплектующие!B1070,'Движение комплектующих'!D$2:D$10000)</f>
        <v>0</v>
      </c>
      <c r="F1070">
        <f>SUMIF(Комплекты!$I$2:$I$2000,Комплектующие!B1070,Комплекты!$O$2:$O$2000)</f>
        <v>0</v>
      </c>
      <c r="G1070">
        <f t="shared" si="16"/>
        <v>0</v>
      </c>
    </row>
    <row r="1071" spans="1:7" x14ac:dyDescent="0.25">
      <c r="A1071" s="2">
        <v>366079</v>
      </c>
      <c r="B1071" s="3" t="s">
        <v>1071</v>
      </c>
      <c r="C1071" s="1">
        <v>36400</v>
      </c>
      <c r="D1071">
        <f>SUMIF('Движение комплектующих'!B$2:B$10000,B1071,'Движение комплектующих'!C$2:C$10000)</f>
        <v>0</v>
      </c>
      <c r="E1071">
        <f>SUMIF('Движение комплектующих'!B$2:B$10000,Комплектующие!B1071,'Движение комплектующих'!D$2:D$10000)</f>
        <v>0</v>
      </c>
      <c r="F1071">
        <f>SUMIF(Комплекты!$I$2:$I$2000,Комплектующие!B1071,Комплекты!$O$2:$O$2000)</f>
        <v>0</v>
      </c>
      <c r="G1071">
        <f t="shared" si="16"/>
        <v>0</v>
      </c>
    </row>
    <row r="1072" spans="1:7" x14ac:dyDescent="0.25">
      <c r="A1072" s="2">
        <v>368253</v>
      </c>
      <c r="B1072" s="3" t="s">
        <v>1072</v>
      </c>
      <c r="C1072" s="1">
        <v>4890</v>
      </c>
      <c r="D1072">
        <f>SUMIF('Движение комплектующих'!B$2:B$10000,B1072,'Движение комплектующих'!C$2:C$10000)</f>
        <v>0</v>
      </c>
      <c r="E1072">
        <f>SUMIF('Движение комплектующих'!B$2:B$10000,Комплектующие!B1072,'Движение комплектующих'!D$2:D$10000)</f>
        <v>0</v>
      </c>
      <c r="F1072">
        <f>SUMIF(Комплекты!$I$2:$I$2000,Комплектующие!B1072,Комплекты!$O$2:$O$2000)</f>
        <v>0</v>
      </c>
      <c r="G1072">
        <f t="shared" si="16"/>
        <v>0</v>
      </c>
    </row>
    <row r="1073" spans="1:7" x14ac:dyDescent="0.25">
      <c r="A1073" s="2">
        <v>252772</v>
      </c>
      <c r="B1073" s="3" t="s">
        <v>1073</v>
      </c>
      <c r="C1073" s="1">
        <v>770</v>
      </c>
      <c r="D1073">
        <f>SUMIF('Движение комплектующих'!B$2:B$10000,B1073,'Движение комплектующих'!C$2:C$10000)</f>
        <v>0</v>
      </c>
      <c r="E1073">
        <f>SUMIF('Движение комплектующих'!B$2:B$10000,Комплектующие!B1073,'Движение комплектующих'!D$2:D$10000)</f>
        <v>0</v>
      </c>
      <c r="F1073">
        <f>SUMIF(Комплекты!$I$2:$I$2000,Комплектующие!B1073,Комплекты!$O$2:$O$2000)</f>
        <v>0</v>
      </c>
      <c r="G1073">
        <f t="shared" si="16"/>
        <v>0</v>
      </c>
    </row>
    <row r="1074" spans="1:7" x14ac:dyDescent="0.25">
      <c r="A1074" s="2">
        <v>279781</v>
      </c>
      <c r="B1074" s="3" t="s">
        <v>1074</v>
      </c>
      <c r="C1074" s="1">
        <v>1950</v>
      </c>
      <c r="D1074">
        <f>SUMIF('Движение комплектующих'!B$2:B$10000,B1074,'Движение комплектующих'!C$2:C$10000)</f>
        <v>0</v>
      </c>
      <c r="E1074">
        <f>SUMIF('Движение комплектующих'!B$2:B$10000,Комплектующие!B1074,'Движение комплектующих'!D$2:D$10000)</f>
        <v>0</v>
      </c>
      <c r="F1074">
        <f>SUMIF(Комплекты!$I$2:$I$2000,Комплектующие!B1074,Комплекты!$O$2:$O$2000)</f>
        <v>0</v>
      </c>
      <c r="G1074">
        <f t="shared" si="16"/>
        <v>0</v>
      </c>
    </row>
    <row r="1075" spans="1:7" x14ac:dyDescent="0.25">
      <c r="A1075" s="2">
        <v>300172</v>
      </c>
      <c r="B1075" s="3" t="s">
        <v>1075</v>
      </c>
      <c r="C1075" s="1">
        <v>1320</v>
      </c>
      <c r="D1075">
        <f>SUMIF('Движение комплектующих'!B$2:B$10000,B1075,'Движение комплектующих'!C$2:C$10000)</f>
        <v>0</v>
      </c>
      <c r="E1075">
        <f>SUMIF('Движение комплектующих'!B$2:B$10000,Комплектующие!B1075,'Движение комплектующих'!D$2:D$10000)</f>
        <v>0</v>
      </c>
      <c r="F1075">
        <f>SUMIF(Комплекты!$I$2:$I$2000,Комплектующие!B1075,Комплекты!$O$2:$O$2000)</f>
        <v>0</v>
      </c>
      <c r="G1075">
        <f t="shared" si="16"/>
        <v>0</v>
      </c>
    </row>
    <row r="1076" spans="1:7" x14ac:dyDescent="0.25">
      <c r="A1076" s="2">
        <v>351170</v>
      </c>
      <c r="B1076" s="3" t="s">
        <v>1076</v>
      </c>
      <c r="C1076" s="1">
        <v>2580</v>
      </c>
      <c r="D1076">
        <f>SUMIF('Движение комплектующих'!B$2:B$10000,B1076,'Движение комплектующих'!C$2:C$10000)</f>
        <v>0</v>
      </c>
      <c r="E1076">
        <f>SUMIF('Движение комплектующих'!B$2:B$10000,Комплектующие!B1076,'Движение комплектующих'!D$2:D$10000)</f>
        <v>0</v>
      </c>
      <c r="F1076">
        <f>SUMIF(Комплекты!$I$2:$I$2000,Комплектующие!B1076,Комплекты!$O$2:$O$2000)</f>
        <v>0</v>
      </c>
      <c r="G1076">
        <f t="shared" si="16"/>
        <v>0</v>
      </c>
    </row>
    <row r="1077" spans="1:7" x14ac:dyDescent="0.25">
      <c r="A1077" s="2">
        <v>347119</v>
      </c>
      <c r="B1077" s="3" t="s">
        <v>1077</v>
      </c>
      <c r="C1077" s="1">
        <v>1160</v>
      </c>
      <c r="D1077">
        <f>SUMIF('Движение комплектующих'!B$2:B$10000,B1077,'Движение комплектующих'!C$2:C$10000)</f>
        <v>0</v>
      </c>
      <c r="E1077">
        <f>SUMIF('Движение комплектующих'!B$2:B$10000,Комплектующие!B1077,'Движение комплектующих'!D$2:D$10000)</f>
        <v>0</v>
      </c>
      <c r="F1077">
        <f>SUMIF(Комплекты!$I$2:$I$2000,Комплектующие!B1077,Комплекты!$O$2:$O$2000)</f>
        <v>0</v>
      </c>
      <c r="G1077">
        <f t="shared" si="16"/>
        <v>0</v>
      </c>
    </row>
    <row r="1078" spans="1:7" x14ac:dyDescent="0.25">
      <c r="A1078" s="2">
        <v>347120</v>
      </c>
      <c r="B1078" s="3" t="s">
        <v>1078</v>
      </c>
      <c r="C1078" s="1">
        <v>2320</v>
      </c>
      <c r="D1078">
        <f>SUMIF('Движение комплектующих'!B$2:B$10000,B1078,'Движение комплектующих'!C$2:C$10000)</f>
        <v>0</v>
      </c>
      <c r="E1078">
        <f>SUMIF('Движение комплектующих'!B$2:B$10000,Комплектующие!B1078,'Движение комплектующих'!D$2:D$10000)</f>
        <v>0</v>
      </c>
      <c r="F1078">
        <f>SUMIF(Комплекты!$I$2:$I$2000,Комплектующие!B1078,Комплекты!$O$2:$O$2000)</f>
        <v>0</v>
      </c>
      <c r="G1078">
        <f t="shared" si="16"/>
        <v>0</v>
      </c>
    </row>
    <row r="1079" spans="1:7" x14ac:dyDescent="0.25">
      <c r="A1079" s="2">
        <v>198797</v>
      </c>
      <c r="B1079" s="3" t="s">
        <v>1079</v>
      </c>
      <c r="C1079" s="1">
        <v>3140</v>
      </c>
      <c r="D1079">
        <f>SUMIF('Движение комплектующих'!B$2:B$10000,B1079,'Движение комплектующих'!C$2:C$10000)</f>
        <v>0</v>
      </c>
      <c r="E1079">
        <f>SUMIF('Движение комплектующих'!B$2:B$10000,Комплектующие!B1079,'Движение комплектующих'!D$2:D$10000)</f>
        <v>0</v>
      </c>
      <c r="F1079">
        <f>SUMIF(Комплекты!$I$2:$I$2000,Комплектующие!B1079,Комплекты!$O$2:$O$2000)</f>
        <v>0</v>
      </c>
      <c r="G1079">
        <f t="shared" si="16"/>
        <v>0</v>
      </c>
    </row>
    <row r="1080" spans="1:7" x14ac:dyDescent="0.25">
      <c r="A1080" s="2">
        <v>342181</v>
      </c>
      <c r="B1080" s="3" t="s">
        <v>1080</v>
      </c>
      <c r="C1080" s="1">
        <v>3340</v>
      </c>
      <c r="D1080">
        <f>SUMIF('Движение комплектующих'!B$2:B$10000,B1080,'Движение комплектующих'!C$2:C$10000)</f>
        <v>0</v>
      </c>
      <c r="E1080">
        <f>SUMIF('Движение комплектующих'!B$2:B$10000,Комплектующие!B1080,'Движение комплектующих'!D$2:D$10000)</f>
        <v>0</v>
      </c>
      <c r="F1080">
        <f>SUMIF(Комплекты!$I$2:$I$2000,Комплектующие!B1080,Комплекты!$O$2:$O$2000)</f>
        <v>0</v>
      </c>
      <c r="G1080">
        <f t="shared" si="16"/>
        <v>0</v>
      </c>
    </row>
    <row r="1081" spans="1:7" x14ac:dyDescent="0.25">
      <c r="A1081" s="2">
        <v>297319</v>
      </c>
      <c r="B1081" s="3" t="s">
        <v>1081</v>
      </c>
      <c r="C1081" s="1">
        <v>3040</v>
      </c>
      <c r="D1081">
        <f>SUMIF('Движение комплектующих'!B$2:B$10000,B1081,'Движение комплектующих'!C$2:C$10000)</f>
        <v>0</v>
      </c>
      <c r="E1081">
        <f>SUMIF('Движение комплектующих'!B$2:B$10000,Комплектующие!B1081,'Движение комплектующих'!D$2:D$10000)</f>
        <v>0</v>
      </c>
      <c r="F1081">
        <f>SUMIF(Комплекты!$I$2:$I$2000,Комплектующие!B1081,Комплекты!$O$2:$O$2000)</f>
        <v>0</v>
      </c>
      <c r="G1081">
        <f t="shared" si="16"/>
        <v>0</v>
      </c>
    </row>
    <row r="1082" spans="1:7" x14ac:dyDescent="0.25">
      <c r="A1082" s="2">
        <v>347121</v>
      </c>
      <c r="B1082" s="3" t="s">
        <v>1082</v>
      </c>
      <c r="C1082" s="1">
        <v>4310</v>
      </c>
      <c r="D1082">
        <f>SUMIF('Движение комплектующих'!B$2:B$10000,B1082,'Движение комплектующих'!C$2:C$10000)</f>
        <v>0</v>
      </c>
      <c r="E1082">
        <f>SUMIF('Движение комплектующих'!B$2:B$10000,Комплектующие!B1082,'Движение комплектующих'!D$2:D$10000)</f>
        <v>0</v>
      </c>
      <c r="F1082">
        <f>SUMIF(Комплекты!$I$2:$I$2000,Комплектующие!B1082,Комплекты!$O$2:$O$2000)</f>
        <v>0</v>
      </c>
      <c r="G1082">
        <f t="shared" si="16"/>
        <v>0</v>
      </c>
    </row>
    <row r="1083" spans="1:7" x14ac:dyDescent="0.25">
      <c r="A1083" s="2">
        <v>356265</v>
      </c>
      <c r="B1083" s="3" t="s">
        <v>1083</v>
      </c>
      <c r="C1083" s="1">
        <v>3300</v>
      </c>
      <c r="D1083">
        <f>SUMIF('Движение комплектующих'!B$2:B$10000,B1083,'Движение комплектующих'!C$2:C$10000)</f>
        <v>0</v>
      </c>
      <c r="E1083">
        <f>SUMIF('Движение комплектующих'!B$2:B$10000,Комплектующие!B1083,'Движение комплектующих'!D$2:D$10000)</f>
        <v>0</v>
      </c>
      <c r="F1083">
        <f>SUMIF(Комплекты!$I$2:$I$2000,Комплектующие!B1083,Комплекты!$O$2:$O$2000)</f>
        <v>0</v>
      </c>
      <c r="G1083">
        <f t="shared" si="16"/>
        <v>0</v>
      </c>
    </row>
    <row r="1084" spans="1:7" x14ac:dyDescent="0.25">
      <c r="A1084" s="2">
        <v>356266</v>
      </c>
      <c r="B1084" s="3" t="s">
        <v>1084</v>
      </c>
      <c r="C1084" s="1">
        <v>3610</v>
      </c>
      <c r="D1084">
        <f>SUMIF('Движение комплектующих'!B$2:B$10000,B1084,'Движение комплектующих'!C$2:C$10000)</f>
        <v>0</v>
      </c>
      <c r="E1084">
        <f>SUMIF('Движение комплектующих'!B$2:B$10000,Комплектующие!B1084,'Движение комплектующих'!D$2:D$10000)</f>
        <v>0</v>
      </c>
      <c r="F1084">
        <f>SUMIF(Комплекты!$I$2:$I$2000,Комплектующие!B1084,Комплекты!$O$2:$O$2000)</f>
        <v>0</v>
      </c>
      <c r="G1084">
        <f t="shared" si="16"/>
        <v>0</v>
      </c>
    </row>
    <row r="1085" spans="1:7" x14ac:dyDescent="0.25">
      <c r="A1085" s="2">
        <v>356727</v>
      </c>
      <c r="B1085" s="3" t="s">
        <v>1085</v>
      </c>
      <c r="C1085" s="1">
        <v>3790</v>
      </c>
      <c r="D1085">
        <f>SUMIF('Движение комплектующих'!B$2:B$10000,B1085,'Движение комплектующих'!C$2:C$10000)</f>
        <v>0</v>
      </c>
      <c r="E1085">
        <f>SUMIF('Движение комплектующих'!B$2:B$10000,Комплектующие!B1085,'Движение комплектующих'!D$2:D$10000)</f>
        <v>0</v>
      </c>
      <c r="F1085">
        <f>SUMIF(Комплекты!$I$2:$I$2000,Комплектующие!B1085,Комплекты!$O$2:$O$2000)</f>
        <v>0</v>
      </c>
      <c r="G1085">
        <f t="shared" si="16"/>
        <v>0</v>
      </c>
    </row>
    <row r="1086" spans="1:7" x14ac:dyDescent="0.25">
      <c r="A1086" s="2">
        <v>356728</v>
      </c>
      <c r="B1086" s="3" t="s">
        <v>1086</v>
      </c>
      <c r="C1086" s="1">
        <v>6220</v>
      </c>
      <c r="D1086">
        <f>SUMIF('Движение комплектующих'!B$2:B$10000,B1086,'Движение комплектующих'!C$2:C$10000)</f>
        <v>0</v>
      </c>
      <c r="E1086">
        <f>SUMIF('Движение комплектующих'!B$2:B$10000,Комплектующие!B1086,'Движение комплектующих'!D$2:D$10000)</f>
        <v>0</v>
      </c>
      <c r="F1086">
        <f>SUMIF(Комплекты!$I$2:$I$2000,Комплектующие!B1086,Комплекты!$O$2:$O$2000)</f>
        <v>0</v>
      </c>
      <c r="G1086">
        <f t="shared" si="16"/>
        <v>0</v>
      </c>
    </row>
    <row r="1087" spans="1:7" x14ac:dyDescent="0.25">
      <c r="A1087" s="2">
        <v>363688</v>
      </c>
      <c r="B1087" s="3" t="s">
        <v>1087</v>
      </c>
      <c r="C1087" s="1">
        <v>3190</v>
      </c>
      <c r="D1087">
        <f>SUMIF('Движение комплектующих'!B$2:B$10000,B1087,'Движение комплектующих'!C$2:C$10000)</f>
        <v>0</v>
      </c>
      <c r="E1087">
        <f>SUMIF('Движение комплектующих'!B$2:B$10000,Комплектующие!B1087,'Движение комплектующих'!D$2:D$10000)</f>
        <v>0</v>
      </c>
      <c r="F1087">
        <f>SUMIF(Комплекты!$I$2:$I$2000,Комплектующие!B1087,Комплекты!$O$2:$O$2000)</f>
        <v>0</v>
      </c>
      <c r="G1087">
        <f t="shared" si="16"/>
        <v>0</v>
      </c>
    </row>
    <row r="1088" spans="1:7" x14ac:dyDescent="0.25">
      <c r="A1088" s="2">
        <v>363685</v>
      </c>
      <c r="B1088" s="3" t="s">
        <v>1088</v>
      </c>
      <c r="C1088" s="1">
        <v>3500</v>
      </c>
      <c r="D1088">
        <f>SUMIF('Движение комплектующих'!B$2:B$10000,B1088,'Движение комплектующих'!C$2:C$10000)</f>
        <v>0</v>
      </c>
      <c r="E1088">
        <f>SUMIF('Движение комплектующих'!B$2:B$10000,Комплектующие!B1088,'Движение комплектующих'!D$2:D$10000)</f>
        <v>0</v>
      </c>
      <c r="F1088">
        <f>SUMIF(Комплекты!$I$2:$I$2000,Комплектующие!B1088,Комплекты!$O$2:$O$2000)</f>
        <v>0</v>
      </c>
      <c r="G1088">
        <f t="shared" si="16"/>
        <v>0</v>
      </c>
    </row>
    <row r="1089" spans="1:7" x14ac:dyDescent="0.25">
      <c r="A1089" s="2">
        <v>235858</v>
      </c>
      <c r="B1089" s="3" t="s">
        <v>1089</v>
      </c>
      <c r="C1089" s="1">
        <v>3450</v>
      </c>
      <c r="D1089">
        <f>SUMIF('Движение комплектующих'!B$2:B$10000,B1089,'Движение комплектующих'!C$2:C$10000)</f>
        <v>0</v>
      </c>
      <c r="E1089">
        <f>SUMIF('Движение комплектующих'!B$2:B$10000,Комплектующие!B1089,'Движение комплектующих'!D$2:D$10000)</f>
        <v>0</v>
      </c>
      <c r="F1089">
        <f>SUMIF(Комплекты!$I$2:$I$2000,Комплектующие!B1089,Комплекты!$O$2:$O$2000)</f>
        <v>0</v>
      </c>
      <c r="G1089">
        <f t="shared" si="16"/>
        <v>0</v>
      </c>
    </row>
    <row r="1090" spans="1:7" x14ac:dyDescent="0.25">
      <c r="A1090" s="2">
        <v>274268</v>
      </c>
      <c r="B1090" s="3" t="s">
        <v>1090</v>
      </c>
      <c r="C1090" s="1">
        <v>3820</v>
      </c>
      <c r="D1090">
        <f>SUMIF('Движение комплектующих'!B$2:B$10000,B1090,'Движение комплектующих'!C$2:C$10000)</f>
        <v>0</v>
      </c>
      <c r="E1090">
        <f>SUMIF('Движение комплектующих'!B$2:B$10000,Комплектующие!B1090,'Движение комплектующих'!D$2:D$10000)</f>
        <v>0</v>
      </c>
      <c r="F1090">
        <f>SUMIF(Комплекты!$I$2:$I$2000,Комплектующие!B1090,Комплекты!$O$2:$O$2000)</f>
        <v>0</v>
      </c>
      <c r="G1090">
        <f t="shared" si="16"/>
        <v>0</v>
      </c>
    </row>
    <row r="1091" spans="1:7" x14ac:dyDescent="0.25">
      <c r="A1091" s="2">
        <v>278028</v>
      </c>
      <c r="B1091" s="3" t="s">
        <v>1091</v>
      </c>
      <c r="C1091" s="1">
        <v>3660</v>
      </c>
      <c r="D1091">
        <f>SUMIF('Движение комплектующих'!B$2:B$10000,B1091,'Движение комплектующих'!C$2:C$10000)</f>
        <v>0</v>
      </c>
      <c r="E1091">
        <f>SUMIF('Движение комплектующих'!B$2:B$10000,Комплектующие!B1091,'Движение комплектующих'!D$2:D$10000)</f>
        <v>0</v>
      </c>
      <c r="F1091">
        <f>SUMIF(Комплекты!$I$2:$I$2000,Комплектующие!B1091,Комплекты!$O$2:$O$2000)</f>
        <v>0</v>
      </c>
      <c r="G1091">
        <f t="shared" ref="G1091:G1154" si="17">D1091-E1091-F1091</f>
        <v>0</v>
      </c>
    </row>
    <row r="1092" spans="1:7" x14ac:dyDescent="0.25">
      <c r="A1092" s="2">
        <v>274413</v>
      </c>
      <c r="B1092" s="3" t="s">
        <v>1092</v>
      </c>
      <c r="C1092" s="1">
        <v>5610</v>
      </c>
      <c r="D1092">
        <f>SUMIF('Движение комплектующих'!B$2:B$10000,B1092,'Движение комплектующих'!C$2:C$10000)</f>
        <v>0</v>
      </c>
      <c r="E1092">
        <f>SUMIF('Движение комплектующих'!B$2:B$10000,Комплектующие!B1092,'Движение комплектующих'!D$2:D$10000)</f>
        <v>0</v>
      </c>
      <c r="F1092">
        <f>SUMIF(Комплекты!$I$2:$I$2000,Комплектующие!B1092,Комплекты!$O$2:$O$2000)</f>
        <v>0</v>
      </c>
      <c r="G1092">
        <f t="shared" si="17"/>
        <v>0</v>
      </c>
    </row>
    <row r="1093" spans="1:7" x14ac:dyDescent="0.25">
      <c r="A1093" s="2">
        <v>268073</v>
      </c>
      <c r="B1093" s="3" t="s">
        <v>1093</v>
      </c>
      <c r="C1093" s="1">
        <v>4370</v>
      </c>
      <c r="D1093">
        <f>SUMIF('Движение комплектующих'!B$2:B$10000,B1093,'Движение комплектующих'!C$2:C$10000)</f>
        <v>0</v>
      </c>
      <c r="E1093">
        <f>SUMIF('Движение комплектующих'!B$2:B$10000,Комплектующие!B1093,'Движение комплектующих'!D$2:D$10000)</f>
        <v>0</v>
      </c>
      <c r="F1093">
        <f>SUMIF(Комплекты!$I$2:$I$2000,Комплектующие!B1093,Комплекты!$O$2:$O$2000)</f>
        <v>0</v>
      </c>
      <c r="G1093">
        <f t="shared" si="17"/>
        <v>0</v>
      </c>
    </row>
    <row r="1094" spans="1:7" x14ac:dyDescent="0.25">
      <c r="A1094" s="2">
        <v>240500</v>
      </c>
      <c r="B1094" s="3" t="s">
        <v>1094</v>
      </c>
      <c r="C1094" s="1">
        <v>5540</v>
      </c>
      <c r="D1094">
        <f>SUMIF('Движение комплектующих'!B$2:B$10000,B1094,'Движение комплектующих'!C$2:C$10000)</f>
        <v>0</v>
      </c>
      <c r="E1094">
        <f>SUMIF('Движение комплектующих'!B$2:B$10000,Комплектующие!B1094,'Движение комплектующих'!D$2:D$10000)</f>
        <v>0</v>
      </c>
      <c r="F1094">
        <f>SUMIF(Комплекты!$I$2:$I$2000,Комплектующие!B1094,Комплекты!$O$2:$O$2000)</f>
        <v>0</v>
      </c>
      <c r="G1094">
        <f t="shared" si="17"/>
        <v>0</v>
      </c>
    </row>
    <row r="1095" spans="1:7" x14ac:dyDescent="0.25">
      <c r="A1095" s="2">
        <v>365304</v>
      </c>
      <c r="B1095" s="3" t="s">
        <v>1095</v>
      </c>
      <c r="C1095" s="1">
        <v>6340</v>
      </c>
      <c r="D1095">
        <f>SUMIF('Движение комплектующих'!B$2:B$10000,B1095,'Движение комплектующих'!C$2:C$10000)</f>
        <v>0</v>
      </c>
      <c r="E1095">
        <f>SUMIF('Движение комплектующих'!B$2:B$10000,Комплектующие!B1095,'Движение комплектующих'!D$2:D$10000)</f>
        <v>0</v>
      </c>
      <c r="F1095">
        <f>SUMIF(Комплекты!$I$2:$I$2000,Комплектующие!B1095,Комплекты!$O$2:$O$2000)</f>
        <v>0</v>
      </c>
      <c r="G1095">
        <f t="shared" si="17"/>
        <v>0</v>
      </c>
    </row>
    <row r="1096" spans="1:7" x14ac:dyDescent="0.25">
      <c r="A1096" s="2">
        <v>186746</v>
      </c>
      <c r="B1096" s="3" t="s">
        <v>1096</v>
      </c>
      <c r="C1096" s="1">
        <v>4340</v>
      </c>
      <c r="D1096">
        <f>SUMIF('Движение комплектующих'!B$2:B$10000,B1096,'Движение комплектующих'!C$2:C$10000)</f>
        <v>0</v>
      </c>
      <c r="E1096">
        <f>SUMIF('Движение комплектующих'!B$2:B$10000,Комплектующие!B1096,'Движение комплектующих'!D$2:D$10000)</f>
        <v>0</v>
      </c>
      <c r="F1096">
        <f>SUMIF(Комплекты!$I$2:$I$2000,Комплектующие!B1096,Комплекты!$O$2:$O$2000)</f>
        <v>0</v>
      </c>
      <c r="G1096">
        <f t="shared" si="17"/>
        <v>0</v>
      </c>
    </row>
    <row r="1097" spans="1:7" x14ac:dyDescent="0.25">
      <c r="A1097" s="2">
        <v>282908</v>
      </c>
      <c r="B1097" s="3" t="s">
        <v>1097</v>
      </c>
      <c r="C1097" s="1">
        <v>8510</v>
      </c>
      <c r="D1097">
        <f>SUMIF('Движение комплектующих'!B$2:B$10000,B1097,'Движение комплектующих'!C$2:C$10000)</f>
        <v>0</v>
      </c>
      <c r="E1097">
        <f>SUMIF('Движение комплектующих'!B$2:B$10000,Комплектующие!B1097,'Движение комплектующих'!D$2:D$10000)</f>
        <v>0</v>
      </c>
      <c r="F1097">
        <f>SUMIF(Комплекты!$I$2:$I$2000,Комплектующие!B1097,Комплекты!$O$2:$O$2000)</f>
        <v>0</v>
      </c>
      <c r="G1097">
        <f t="shared" si="17"/>
        <v>0</v>
      </c>
    </row>
    <row r="1098" spans="1:7" x14ac:dyDescent="0.25">
      <c r="A1098" s="2">
        <v>271310</v>
      </c>
      <c r="B1098" s="3" t="s">
        <v>1098</v>
      </c>
      <c r="C1098" s="1">
        <v>15360</v>
      </c>
      <c r="D1098">
        <f>SUMIF('Движение комплектующих'!B$2:B$10000,B1098,'Движение комплектующих'!C$2:C$10000)</f>
        <v>0</v>
      </c>
      <c r="E1098">
        <f>SUMIF('Движение комплектующих'!B$2:B$10000,Комплектующие!B1098,'Движение комплектующих'!D$2:D$10000)</f>
        <v>0</v>
      </c>
      <c r="F1098">
        <f>SUMIF(Комплекты!$I$2:$I$2000,Комплектующие!B1098,Комплекты!$O$2:$O$2000)</f>
        <v>0</v>
      </c>
      <c r="G1098">
        <f t="shared" si="17"/>
        <v>0</v>
      </c>
    </row>
    <row r="1099" spans="1:7" x14ac:dyDescent="0.25">
      <c r="A1099" s="2">
        <v>272336</v>
      </c>
      <c r="B1099" s="3" t="s">
        <v>1099</v>
      </c>
      <c r="C1099" s="1">
        <v>13410</v>
      </c>
      <c r="D1099">
        <f>SUMIF('Движение комплектующих'!B$2:B$10000,B1099,'Движение комплектующих'!C$2:C$10000)</f>
        <v>0</v>
      </c>
      <c r="E1099">
        <f>SUMIF('Движение комплектующих'!B$2:B$10000,Комплектующие!B1099,'Движение комплектующих'!D$2:D$10000)</f>
        <v>0</v>
      </c>
      <c r="F1099">
        <f>SUMIF(Комплекты!$I$2:$I$2000,Комплектующие!B1099,Комплекты!$O$2:$O$2000)</f>
        <v>0</v>
      </c>
      <c r="G1099">
        <f t="shared" si="17"/>
        <v>0</v>
      </c>
    </row>
    <row r="1100" spans="1:7" x14ac:dyDescent="0.25">
      <c r="A1100" s="2">
        <v>373032</v>
      </c>
      <c r="B1100" s="3" t="s">
        <v>1100</v>
      </c>
      <c r="C1100" s="1">
        <v>17090</v>
      </c>
      <c r="D1100">
        <f>SUMIF('Движение комплектующих'!B$2:B$10000,B1100,'Движение комплектующих'!C$2:C$10000)</f>
        <v>0</v>
      </c>
      <c r="E1100">
        <f>SUMIF('Движение комплектующих'!B$2:B$10000,Комплектующие!B1100,'Движение комплектующих'!D$2:D$10000)</f>
        <v>0</v>
      </c>
      <c r="F1100">
        <f>SUMIF(Комплекты!$I$2:$I$2000,Комплектующие!B1100,Комплекты!$O$2:$O$2000)</f>
        <v>0</v>
      </c>
      <c r="G1100">
        <f t="shared" si="17"/>
        <v>0</v>
      </c>
    </row>
    <row r="1101" spans="1:7" x14ac:dyDescent="0.25">
      <c r="A1101" s="2">
        <v>373033</v>
      </c>
      <c r="B1101" s="3" t="s">
        <v>1101</v>
      </c>
      <c r="C1101" s="1">
        <v>17090</v>
      </c>
      <c r="D1101">
        <f>SUMIF('Движение комплектующих'!B$2:B$10000,B1101,'Движение комплектующих'!C$2:C$10000)</f>
        <v>0</v>
      </c>
      <c r="E1101">
        <f>SUMIF('Движение комплектующих'!B$2:B$10000,Комплектующие!B1101,'Движение комплектующих'!D$2:D$10000)</f>
        <v>0</v>
      </c>
      <c r="F1101">
        <f>SUMIF(Комплекты!$I$2:$I$2000,Комплектующие!B1101,Комплекты!$O$2:$O$2000)</f>
        <v>0</v>
      </c>
      <c r="G1101">
        <f t="shared" si="17"/>
        <v>0</v>
      </c>
    </row>
    <row r="1102" spans="1:7" x14ac:dyDescent="0.25">
      <c r="A1102" s="2">
        <v>280521</v>
      </c>
      <c r="B1102" s="3" t="s">
        <v>1102</v>
      </c>
      <c r="C1102" s="1">
        <v>28830</v>
      </c>
      <c r="D1102">
        <f>SUMIF('Движение комплектующих'!B$2:B$10000,B1102,'Движение комплектующих'!C$2:C$10000)</f>
        <v>0</v>
      </c>
      <c r="E1102">
        <f>SUMIF('Движение комплектующих'!B$2:B$10000,Комплектующие!B1102,'Движение комплектующих'!D$2:D$10000)</f>
        <v>0</v>
      </c>
      <c r="F1102">
        <f>SUMIF(Комплекты!$I$2:$I$2000,Комплектующие!B1102,Комплекты!$O$2:$O$2000)</f>
        <v>0</v>
      </c>
      <c r="G1102">
        <f t="shared" si="17"/>
        <v>0</v>
      </c>
    </row>
    <row r="1103" spans="1:7" x14ac:dyDescent="0.25">
      <c r="A1103" s="2">
        <v>347434</v>
      </c>
      <c r="B1103" s="3" t="s">
        <v>1103</v>
      </c>
      <c r="C1103" s="1">
        <v>6070</v>
      </c>
      <c r="D1103">
        <f>SUMIF('Движение комплектующих'!B$2:B$10000,B1103,'Движение комплектующих'!C$2:C$10000)</f>
        <v>0</v>
      </c>
      <c r="E1103">
        <f>SUMIF('Движение комплектующих'!B$2:B$10000,Комплектующие!B1103,'Движение комплектующих'!D$2:D$10000)</f>
        <v>0</v>
      </c>
      <c r="F1103">
        <f>SUMIF(Комплекты!$I$2:$I$2000,Комплектующие!B1103,Комплекты!$O$2:$O$2000)</f>
        <v>0</v>
      </c>
      <c r="G1103">
        <f t="shared" si="17"/>
        <v>0</v>
      </c>
    </row>
    <row r="1104" spans="1:7" x14ac:dyDescent="0.25">
      <c r="A1104" s="2">
        <v>347436</v>
      </c>
      <c r="B1104" s="3" t="s">
        <v>1104</v>
      </c>
      <c r="C1104" s="1">
        <v>770</v>
      </c>
      <c r="D1104">
        <f>SUMIF('Движение комплектующих'!B$2:B$10000,B1104,'Движение комплектующих'!C$2:C$10000)</f>
        <v>0</v>
      </c>
      <c r="E1104">
        <f>SUMIF('Движение комплектующих'!B$2:B$10000,Комплектующие!B1104,'Движение комплектующих'!D$2:D$10000)</f>
        <v>0</v>
      </c>
      <c r="F1104">
        <f>SUMIF(Комплекты!$I$2:$I$2000,Комплектующие!B1104,Комплекты!$O$2:$O$2000)</f>
        <v>0</v>
      </c>
      <c r="G1104">
        <f t="shared" si="17"/>
        <v>0</v>
      </c>
    </row>
    <row r="1105" spans="1:7" x14ac:dyDescent="0.25">
      <c r="A1105" s="2">
        <v>347435</v>
      </c>
      <c r="B1105" s="3" t="s">
        <v>1105</v>
      </c>
      <c r="C1105" s="1">
        <v>4970</v>
      </c>
      <c r="D1105">
        <f>SUMIF('Движение комплектующих'!B$2:B$10000,B1105,'Движение комплектующих'!C$2:C$10000)</f>
        <v>0</v>
      </c>
      <c r="E1105">
        <f>SUMIF('Движение комплектующих'!B$2:B$10000,Комплектующие!B1105,'Движение комплектующих'!D$2:D$10000)</f>
        <v>0</v>
      </c>
      <c r="F1105">
        <f>SUMIF(Комплекты!$I$2:$I$2000,Комплектующие!B1105,Комплекты!$O$2:$O$2000)</f>
        <v>0</v>
      </c>
      <c r="G1105">
        <f t="shared" si="17"/>
        <v>0</v>
      </c>
    </row>
    <row r="1106" spans="1:7" x14ac:dyDescent="0.25">
      <c r="A1106" s="2">
        <v>324837</v>
      </c>
      <c r="B1106" s="3" t="s">
        <v>1106</v>
      </c>
      <c r="C1106" s="1">
        <v>4210</v>
      </c>
      <c r="D1106">
        <f>SUMIF('Движение комплектующих'!B$2:B$10000,B1106,'Движение комплектующих'!C$2:C$10000)</f>
        <v>0</v>
      </c>
      <c r="E1106">
        <f>SUMIF('Движение комплектующих'!B$2:B$10000,Комплектующие!B1106,'Движение комплектующих'!D$2:D$10000)</f>
        <v>0</v>
      </c>
      <c r="F1106">
        <f>SUMIF(Комплекты!$I$2:$I$2000,Комплектующие!B1106,Комплекты!$O$2:$O$2000)</f>
        <v>0</v>
      </c>
      <c r="G1106">
        <f t="shared" si="17"/>
        <v>0</v>
      </c>
    </row>
    <row r="1107" spans="1:7" x14ac:dyDescent="0.25">
      <c r="A1107" s="2">
        <v>359302</v>
      </c>
      <c r="B1107" s="3" t="s">
        <v>1107</v>
      </c>
      <c r="C1107" s="1">
        <v>3240</v>
      </c>
      <c r="D1107">
        <f>SUMIF('Движение комплектующих'!B$2:B$10000,B1107,'Движение комплектующих'!C$2:C$10000)</f>
        <v>0</v>
      </c>
      <c r="E1107">
        <f>SUMIF('Движение комплектующих'!B$2:B$10000,Комплектующие!B1107,'Движение комплектующих'!D$2:D$10000)</f>
        <v>0</v>
      </c>
      <c r="F1107">
        <f>SUMIF(Комплекты!$I$2:$I$2000,Комплектующие!B1107,Комплекты!$O$2:$O$2000)</f>
        <v>0</v>
      </c>
      <c r="G1107">
        <f t="shared" si="17"/>
        <v>0</v>
      </c>
    </row>
    <row r="1108" spans="1:7" x14ac:dyDescent="0.25">
      <c r="A1108" s="2">
        <v>354316</v>
      </c>
      <c r="B1108" s="3" t="s">
        <v>1108</v>
      </c>
      <c r="C1108" s="1">
        <v>8700</v>
      </c>
      <c r="D1108">
        <f>SUMIF('Движение комплектующих'!B$2:B$10000,B1108,'Движение комплектующих'!C$2:C$10000)</f>
        <v>0</v>
      </c>
      <c r="E1108">
        <f>SUMIF('Движение комплектующих'!B$2:B$10000,Комплектующие!B1108,'Движение комплектующих'!D$2:D$10000)</f>
        <v>0</v>
      </c>
      <c r="F1108">
        <f>SUMIF(Комплекты!$I$2:$I$2000,Комплектующие!B1108,Комплекты!$O$2:$O$2000)</f>
        <v>0</v>
      </c>
      <c r="G1108">
        <f t="shared" si="17"/>
        <v>0</v>
      </c>
    </row>
    <row r="1109" spans="1:7" x14ac:dyDescent="0.25">
      <c r="A1109" s="2">
        <v>305847</v>
      </c>
      <c r="B1109" s="3" t="s">
        <v>1109</v>
      </c>
      <c r="C1109" s="1">
        <v>470</v>
      </c>
      <c r="D1109">
        <f>SUMIF('Движение комплектующих'!B$2:B$10000,B1109,'Движение комплектующих'!C$2:C$10000)</f>
        <v>0</v>
      </c>
      <c r="E1109">
        <f>SUMIF('Движение комплектующих'!B$2:B$10000,Комплектующие!B1109,'Движение комплектующих'!D$2:D$10000)</f>
        <v>0</v>
      </c>
      <c r="F1109">
        <f>SUMIF(Комплекты!$I$2:$I$2000,Комплектующие!B1109,Комплекты!$O$2:$O$2000)</f>
        <v>0</v>
      </c>
      <c r="G1109">
        <f t="shared" si="17"/>
        <v>0</v>
      </c>
    </row>
    <row r="1110" spans="1:7" x14ac:dyDescent="0.25">
      <c r="A1110" s="2">
        <v>368022</v>
      </c>
      <c r="B1110" s="3" t="s">
        <v>1110</v>
      </c>
      <c r="C1110" s="1">
        <v>510</v>
      </c>
      <c r="D1110">
        <f>SUMIF('Движение комплектующих'!B$2:B$10000,B1110,'Движение комплектующих'!C$2:C$10000)</f>
        <v>0</v>
      </c>
      <c r="E1110">
        <f>SUMIF('Движение комплектующих'!B$2:B$10000,Комплектующие!B1110,'Движение комплектующих'!D$2:D$10000)</f>
        <v>0</v>
      </c>
      <c r="F1110">
        <f>SUMIF(Комплекты!$I$2:$I$2000,Комплектующие!B1110,Комплекты!$O$2:$O$2000)</f>
        <v>0</v>
      </c>
      <c r="G1110">
        <f t="shared" si="17"/>
        <v>0</v>
      </c>
    </row>
    <row r="1111" spans="1:7" x14ac:dyDescent="0.25">
      <c r="A1111" s="2">
        <v>368023</v>
      </c>
      <c r="B1111" s="3" t="s">
        <v>1111</v>
      </c>
      <c r="C1111" s="1">
        <v>400</v>
      </c>
      <c r="D1111">
        <f>SUMIF('Движение комплектующих'!B$2:B$10000,B1111,'Движение комплектующих'!C$2:C$10000)</f>
        <v>0</v>
      </c>
      <c r="E1111">
        <f>SUMIF('Движение комплектующих'!B$2:B$10000,Комплектующие!B1111,'Движение комплектующих'!D$2:D$10000)</f>
        <v>0</v>
      </c>
      <c r="F1111">
        <f>SUMIF(Комплекты!$I$2:$I$2000,Комплектующие!B1111,Комплекты!$O$2:$O$2000)</f>
        <v>0</v>
      </c>
      <c r="G1111">
        <f t="shared" si="17"/>
        <v>0</v>
      </c>
    </row>
    <row r="1112" spans="1:7" x14ac:dyDescent="0.25">
      <c r="A1112" s="2">
        <v>194929</v>
      </c>
      <c r="B1112" s="3" t="s">
        <v>1112</v>
      </c>
      <c r="C1112" s="1">
        <v>2000</v>
      </c>
      <c r="D1112">
        <f>SUMIF('Движение комплектующих'!B$2:B$10000,B1112,'Движение комплектующих'!C$2:C$10000)</f>
        <v>0</v>
      </c>
      <c r="E1112">
        <f>SUMIF('Движение комплектующих'!B$2:B$10000,Комплектующие!B1112,'Движение комплектующих'!D$2:D$10000)</f>
        <v>0</v>
      </c>
      <c r="F1112">
        <f>SUMIF(Комплекты!$I$2:$I$2000,Комплектующие!B1112,Комплекты!$O$2:$O$2000)</f>
        <v>0</v>
      </c>
      <c r="G1112">
        <f t="shared" si="17"/>
        <v>0</v>
      </c>
    </row>
    <row r="1113" spans="1:7" x14ac:dyDescent="0.25">
      <c r="A1113" s="2">
        <v>232094</v>
      </c>
      <c r="B1113" s="3" t="s">
        <v>1113</v>
      </c>
      <c r="C1113" s="1">
        <v>2640</v>
      </c>
      <c r="D1113">
        <f>SUMIF('Движение комплектующих'!B$2:B$10000,B1113,'Движение комплектующих'!C$2:C$10000)</f>
        <v>0</v>
      </c>
      <c r="E1113">
        <f>SUMIF('Движение комплектующих'!B$2:B$10000,Комплектующие!B1113,'Движение комплектующих'!D$2:D$10000)</f>
        <v>0</v>
      </c>
      <c r="F1113">
        <f>SUMIF(Комплекты!$I$2:$I$2000,Комплектующие!B1113,Комплекты!$O$2:$O$2000)</f>
        <v>0</v>
      </c>
      <c r="G1113">
        <f t="shared" si="17"/>
        <v>0</v>
      </c>
    </row>
    <row r="1114" spans="1:7" x14ac:dyDescent="0.25">
      <c r="A1114" s="2">
        <v>86330</v>
      </c>
      <c r="B1114" s="3" t="s">
        <v>1114</v>
      </c>
      <c r="C1114" s="1">
        <v>1760</v>
      </c>
      <c r="D1114">
        <f>SUMIF('Движение комплектующих'!B$2:B$10000,B1114,'Движение комплектующих'!C$2:C$10000)</f>
        <v>0</v>
      </c>
      <c r="E1114">
        <f>SUMIF('Движение комплектующих'!B$2:B$10000,Комплектующие!B1114,'Движение комплектующих'!D$2:D$10000)</f>
        <v>0</v>
      </c>
      <c r="F1114">
        <f>SUMIF(Комплекты!$I$2:$I$2000,Комплектующие!B1114,Комплекты!$O$2:$O$2000)</f>
        <v>0</v>
      </c>
      <c r="G1114">
        <f t="shared" si="17"/>
        <v>0</v>
      </c>
    </row>
    <row r="1115" spans="1:7" x14ac:dyDescent="0.25">
      <c r="A1115" s="2">
        <v>232098</v>
      </c>
      <c r="B1115" s="3" t="s">
        <v>1115</v>
      </c>
      <c r="C1115" s="1">
        <v>1910</v>
      </c>
      <c r="D1115">
        <f>SUMIF('Движение комплектующих'!B$2:B$10000,B1115,'Движение комплектующих'!C$2:C$10000)</f>
        <v>0</v>
      </c>
      <c r="E1115">
        <f>SUMIF('Движение комплектующих'!B$2:B$10000,Комплектующие!B1115,'Движение комплектующих'!D$2:D$10000)</f>
        <v>0</v>
      </c>
      <c r="F1115">
        <f>SUMIF(Комплекты!$I$2:$I$2000,Комплектующие!B1115,Комплекты!$O$2:$O$2000)</f>
        <v>0</v>
      </c>
      <c r="G1115">
        <f t="shared" si="17"/>
        <v>0</v>
      </c>
    </row>
    <row r="1116" spans="1:7" x14ac:dyDescent="0.25">
      <c r="A1116" s="2">
        <v>194930</v>
      </c>
      <c r="B1116" s="3" t="s">
        <v>1116</v>
      </c>
      <c r="C1116" s="1">
        <v>2000</v>
      </c>
      <c r="D1116">
        <f>SUMIF('Движение комплектующих'!B$2:B$10000,B1116,'Движение комплектующих'!C$2:C$10000)</f>
        <v>0</v>
      </c>
      <c r="E1116">
        <f>SUMIF('Движение комплектующих'!B$2:B$10000,Комплектующие!B1116,'Движение комплектующих'!D$2:D$10000)</f>
        <v>0</v>
      </c>
      <c r="F1116">
        <f>SUMIF(Комплекты!$I$2:$I$2000,Комплектующие!B1116,Комплекты!$O$2:$O$2000)</f>
        <v>0</v>
      </c>
      <c r="G1116">
        <f t="shared" si="17"/>
        <v>0</v>
      </c>
    </row>
    <row r="1117" spans="1:7" x14ac:dyDescent="0.25">
      <c r="A1117" s="2">
        <v>318690</v>
      </c>
      <c r="B1117" s="3" t="s">
        <v>1117</v>
      </c>
      <c r="C1117" s="1">
        <v>2490</v>
      </c>
      <c r="D1117">
        <f>SUMIF('Движение комплектующих'!B$2:B$10000,B1117,'Движение комплектующих'!C$2:C$10000)</f>
        <v>0</v>
      </c>
      <c r="E1117">
        <f>SUMIF('Движение комплектующих'!B$2:B$10000,Комплектующие!B1117,'Движение комплектующих'!D$2:D$10000)</f>
        <v>0</v>
      </c>
      <c r="F1117">
        <f>SUMIF(Комплекты!$I$2:$I$2000,Комплектующие!B1117,Комплекты!$O$2:$O$2000)</f>
        <v>0</v>
      </c>
      <c r="G1117">
        <f t="shared" si="17"/>
        <v>0</v>
      </c>
    </row>
    <row r="1118" spans="1:7" x14ac:dyDescent="0.25">
      <c r="A1118" s="2">
        <v>333085</v>
      </c>
      <c r="B1118" s="3" t="s">
        <v>1118</v>
      </c>
      <c r="C1118" s="1">
        <v>3630</v>
      </c>
      <c r="D1118">
        <f>SUMIF('Движение комплектующих'!B$2:B$10000,B1118,'Движение комплектующих'!C$2:C$10000)</f>
        <v>0</v>
      </c>
      <c r="E1118">
        <f>SUMIF('Движение комплектующих'!B$2:B$10000,Комплектующие!B1118,'Движение комплектующих'!D$2:D$10000)</f>
        <v>0</v>
      </c>
      <c r="F1118">
        <f>SUMIF(Комплекты!$I$2:$I$2000,Комплектующие!B1118,Комплекты!$O$2:$O$2000)</f>
        <v>0</v>
      </c>
      <c r="G1118">
        <f t="shared" si="17"/>
        <v>0</v>
      </c>
    </row>
    <row r="1119" spans="1:7" x14ac:dyDescent="0.25">
      <c r="A1119" s="2">
        <v>318691</v>
      </c>
      <c r="B1119" s="3" t="s">
        <v>1119</v>
      </c>
      <c r="C1119" s="1">
        <v>3930</v>
      </c>
      <c r="D1119">
        <f>SUMIF('Движение комплектующих'!B$2:B$10000,B1119,'Движение комплектующих'!C$2:C$10000)</f>
        <v>0</v>
      </c>
      <c r="E1119">
        <f>SUMIF('Движение комплектующих'!B$2:B$10000,Комплектующие!B1119,'Движение комплектующих'!D$2:D$10000)</f>
        <v>0</v>
      </c>
      <c r="F1119">
        <f>SUMIF(Комплекты!$I$2:$I$2000,Комплектующие!B1119,Комплекты!$O$2:$O$2000)</f>
        <v>0</v>
      </c>
      <c r="G1119">
        <f t="shared" si="17"/>
        <v>0</v>
      </c>
    </row>
    <row r="1120" spans="1:7" x14ac:dyDescent="0.25">
      <c r="A1120" s="2">
        <v>310451</v>
      </c>
      <c r="B1120" s="3" t="s">
        <v>1120</v>
      </c>
      <c r="C1120" s="1">
        <v>1800</v>
      </c>
      <c r="D1120">
        <f>SUMIF('Движение комплектующих'!B$2:B$10000,B1120,'Движение комплектующих'!C$2:C$10000)</f>
        <v>0</v>
      </c>
      <c r="E1120">
        <f>SUMIF('Движение комплектующих'!B$2:B$10000,Комплектующие!B1120,'Движение комплектующих'!D$2:D$10000)</f>
        <v>0</v>
      </c>
      <c r="F1120">
        <f>SUMIF(Комплекты!$I$2:$I$2000,Комплектующие!B1120,Комплекты!$O$2:$O$2000)</f>
        <v>0</v>
      </c>
      <c r="G1120">
        <f t="shared" si="17"/>
        <v>0</v>
      </c>
    </row>
    <row r="1121" spans="1:7" x14ac:dyDescent="0.25">
      <c r="A1121" s="2">
        <v>310452</v>
      </c>
      <c r="B1121" s="3" t="s">
        <v>1121</v>
      </c>
      <c r="C1121" s="1">
        <v>1840</v>
      </c>
      <c r="D1121">
        <f>SUMIF('Движение комплектующих'!B$2:B$10000,B1121,'Движение комплектующих'!C$2:C$10000)</f>
        <v>0</v>
      </c>
      <c r="E1121">
        <f>SUMIF('Движение комплектующих'!B$2:B$10000,Комплектующие!B1121,'Движение комплектующих'!D$2:D$10000)</f>
        <v>0</v>
      </c>
      <c r="F1121">
        <f>SUMIF(Комплекты!$I$2:$I$2000,Комплектующие!B1121,Комплекты!$O$2:$O$2000)</f>
        <v>0</v>
      </c>
      <c r="G1121">
        <f t="shared" si="17"/>
        <v>0</v>
      </c>
    </row>
    <row r="1122" spans="1:7" x14ac:dyDescent="0.25">
      <c r="A1122" s="2">
        <v>335013</v>
      </c>
      <c r="B1122" s="3" t="s">
        <v>1122</v>
      </c>
      <c r="C1122" s="1">
        <v>2490</v>
      </c>
      <c r="D1122">
        <f>SUMIF('Движение комплектующих'!B$2:B$10000,B1122,'Движение комплектующих'!C$2:C$10000)</f>
        <v>0</v>
      </c>
      <c r="E1122">
        <f>SUMIF('Движение комплектующих'!B$2:B$10000,Комплектующие!B1122,'Движение комплектующих'!D$2:D$10000)</f>
        <v>0</v>
      </c>
      <c r="F1122">
        <f>SUMIF(Комплекты!$I$2:$I$2000,Комплектующие!B1122,Комплекты!$O$2:$O$2000)</f>
        <v>0</v>
      </c>
      <c r="G1122">
        <f t="shared" si="17"/>
        <v>0</v>
      </c>
    </row>
    <row r="1123" spans="1:7" x14ac:dyDescent="0.25">
      <c r="A1123" s="2">
        <v>318692</v>
      </c>
      <c r="B1123" s="3" t="s">
        <v>1123</v>
      </c>
      <c r="C1123" s="1">
        <v>3790</v>
      </c>
      <c r="D1123">
        <f>SUMIF('Движение комплектующих'!B$2:B$10000,B1123,'Движение комплектующих'!C$2:C$10000)</f>
        <v>0</v>
      </c>
      <c r="E1123">
        <f>SUMIF('Движение комплектующих'!B$2:B$10000,Комплектующие!B1123,'Движение комплектующих'!D$2:D$10000)</f>
        <v>0</v>
      </c>
      <c r="F1123">
        <f>SUMIF(Комплекты!$I$2:$I$2000,Комплектующие!B1123,Комплекты!$O$2:$O$2000)</f>
        <v>0</v>
      </c>
      <c r="G1123">
        <f t="shared" si="17"/>
        <v>0</v>
      </c>
    </row>
    <row r="1124" spans="1:7" x14ac:dyDescent="0.25">
      <c r="A1124" s="2">
        <v>318693</v>
      </c>
      <c r="B1124" s="3" t="s">
        <v>1124</v>
      </c>
      <c r="C1124" s="1">
        <v>2350</v>
      </c>
      <c r="D1124">
        <f>SUMIF('Движение комплектующих'!B$2:B$10000,B1124,'Движение комплектующих'!C$2:C$10000)</f>
        <v>0</v>
      </c>
      <c r="E1124">
        <f>SUMIF('Движение комплектующих'!B$2:B$10000,Комплектующие!B1124,'Движение комплектующих'!D$2:D$10000)</f>
        <v>0</v>
      </c>
      <c r="F1124">
        <f>SUMIF(Комплекты!$I$2:$I$2000,Комплектующие!B1124,Комплекты!$O$2:$O$2000)</f>
        <v>0</v>
      </c>
      <c r="G1124">
        <f t="shared" si="17"/>
        <v>0</v>
      </c>
    </row>
    <row r="1125" spans="1:7" x14ac:dyDescent="0.25">
      <c r="A1125" s="2">
        <v>318694</v>
      </c>
      <c r="B1125" s="3" t="s">
        <v>1125</v>
      </c>
      <c r="C1125" s="1">
        <v>2540</v>
      </c>
      <c r="D1125">
        <f>SUMIF('Движение комплектующих'!B$2:B$10000,B1125,'Движение комплектующих'!C$2:C$10000)</f>
        <v>0</v>
      </c>
      <c r="E1125">
        <f>SUMIF('Движение комплектующих'!B$2:B$10000,Комплектующие!B1125,'Движение комплектующих'!D$2:D$10000)</f>
        <v>0</v>
      </c>
      <c r="F1125">
        <f>SUMIF(Комплекты!$I$2:$I$2000,Комплектующие!B1125,Комплекты!$O$2:$O$2000)</f>
        <v>0</v>
      </c>
      <c r="G1125">
        <f t="shared" si="17"/>
        <v>0</v>
      </c>
    </row>
    <row r="1126" spans="1:7" x14ac:dyDescent="0.25">
      <c r="A1126" s="2">
        <v>294930</v>
      </c>
      <c r="B1126" s="3" t="s">
        <v>1126</v>
      </c>
      <c r="C1126" s="1">
        <v>2490</v>
      </c>
      <c r="D1126">
        <f>SUMIF('Движение комплектующих'!B$2:B$10000,B1126,'Движение комплектующих'!C$2:C$10000)</f>
        <v>0</v>
      </c>
      <c r="E1126">
        <f>SUMIF('Движение комплектующих'!B$2:B$10000,Комплектующие!B1126,'Движение комплектующих'!D$2:D$10000)</f>
        <v>0</v>
      </c>
      <c r="F1126">
        <f>SUMIF(Комплекты!$I$2:$I$2000,Комплектующие!B1126,Комплекты!$O$2:$O$2000)</f>
        <v>0</v>
      </c>
      <c r="G1126">
        <f t="shared" si="17"/>
        <v>0</v>
      </c>
    </row>
    <row r="1127" spans="1:7" x14ac:dyDescent="0.25">
      <c r="A1127" s="2">
        <v>335015</v>
      </c>
      <c r="B1127" s="3" t="s">
        <v>1127</v>
      </c>
      <c r="C1127" s="1">
        <v>2920</v>
      </c>
      <c r="D1127">
        <f>SUMIF('Движение комплектующих'!B$2:B$10000,B1127,'Движение комплектующих'!C$2:C$10000)</f>
        <v>0</v>
      </c>
      <c r="E1127">
        <f>SUMIF('Движение комплектующих'!B$2:B$10000,Комплектующие!B1127,'Движение комплектующих'!D$2:D$10000)</f>
        <v>0</v>
      </c>
      <c r="F1127">
        <f>SUMIF(Комплекты!$I$2:$I$2000,Комплектующие!B1127,Комплекты!$O$2:$O$2000)</f>
        <v>0</v>
      </c>
      <c r="G1127">
        <f t="shared" si="17"/>
        <v>0</v>
      </c>
    </row>
    <row r="1128" spans="1:7" x14ac:dyDescent="0.25">
      <c r="A1128" s="2">
        <v>335016</v>
      </c>
      <c r="B1128" s="3" t="s">
        <v>1128</v>
      </c>
      <c r="C1128" s="1">
        <v>2920</v>
      </c>
      <c r="D1128">
        <f>SUMIF('Движение комплектующих'!B$2:B$10000,B1128,'Движение комплектующих'!C$2:C$10000)</f>
        <v>0</v>
      </c>
      <c r="E1128">
        <f>SUMIF('Движение комплектующих'!B$2:B$10000,Комплектующие!B1128,'Движение комплектующих'!D$2:D$10000)</f>
        <v>0</v>
      </c>
      <c r="F1128">
        <f>SUMIF(Комплекты!$I$2:$I$2000,Комплектующие!B1128,Комплекты!$O$2:$O$2000)</f>
        <v>0</v>
      </c>
      <c r="G1128">
        <f t="shared" si="17"/>
        <v>0</v>
      </c>
    </row>
    <row r="1129" spans="1:7" x14ac:dyDescent="0.25">
      <c r="A1129" s="2">
        <v>294931</v>
      </c>
      <c r="B1129" s="3" t="s">
        <v>1129</v>
      </c>
      <c r="C1129" s="1">
        <v>3890</v>
      </c>
      <c r="D1129">
        <f>SUMIF('Движение комплектующих'!B$2:B$10000,B1129,'Движение комплектующих'!C$2:C$10000)</f>
        <v>0</v>
      </c>
      <c r="E1129">
        <f>SUMIF('Движение комплектующих'!B$2:B$10000,Комплектующие!B1129,'Движение комплектующих'!D$2:D$10000)</f>
        <v>0</v>
      </c>
      <c r="F1129">
        <f>SUMIF(Комплекты!$I$2:$I$2000,Комплектующие!B1129,Комплекты!$O$2:$O$2000)</f>
        <v>0</v>
      </c>
      <c r="G1129">
        <f t="shared" si="17"/>
        <v>0</v>
      </c>
    </row>
    <row r="1130" spans="1:7" x14ac:dyDescent="0.25">
      <c r="A1130" s="2">
        <v>282909</v>
      </c>
      <c r="B1130" s="3" t="s">
        <v>1130</v>
      </c>
      <c r="C1130" s="1">
        <v>3790</v>
      </c>
      <c r="D1130">
        <f>SUMIF('Движение комплектующих'!B$2:B$10000,B1130,'Движение комплектующих'!C$2:C$10000)</f>
        <v>0</v>
      </c>
      <c r="E1130">
        <f>SUMIF('Движение комплектующих'!B$2:B$10000,Комплектующие!B1130,'Движение комплектующих'!D$2:D$10000)</f>
        <v>0</v>
      </c>
      <c r="F1130">
        <f>SUMIF(Комплекты!$I$2:$I$2000,Комплектующие!B1130,Комплекты!$O$2:$O$2000)</f>
        <v>0</v>
      </c>
      <c r="G1130">
        <f t="shared" si="17"/>
        <v>0</v>
      </c>
    </row>
    <row r="1131" spans="1:7" x14ac:dyDescent="0.25">
      <c r="A1131" s="2">
        <v>347437</v>
      </c>
      <c r="B1131" s="3" t="s">
        <v>1131</v>
      </c>
      <c r="C1131" s="1">
        <v>670</v>
      </c>
      <c r="D1131">
        <f>SUMIF('Движение комплектующих'!B$2:B$10000,B1131,'Движение комплектующих'!C$2:C$10000)</f>
        <v>0</v>
      </c>
      <c r="E1131">
        <f>SUMIF('Движение комплектующих'!B$2:B$10000,Комплектующие!B1131,'Движение комплектующих'!D$2:D$10000)</f>
        <v>0</v>
      </c>
      <c r="F1131">
        <f>SUMIF(Комплекты!$I$2:$I$2000,Комплектующие!B1131,Комплекты!$O$2:$O$2000)</f>
        <v>0</v>
      </c>
      <c r="G1131">
        <f t="shared" si="17"/>
        <v>0</v>
      </c>
    </row>
    <row r="1132" spans="1:7" x14ac:dyDescent="0.25">
      <c r="A1132" s="2">
        <v>347438</v>
      </c>
      <c r="B1132" s="3" t="s">
        <v>1132</v>
      </c>
      <c r="C1132" s="1">
        <v>670</v>
      </c>
      <c r="D1132">
        <f>SUMIF('Движение комплектующих'!B$2:B$10000,B1132,'Движение комплектующих'!C$2:C$10000)</f>
        <v>0</v>
      </c>
      <c r="E1132">
        <f>SUMIF('Движение комплектующих'!B$2:B$10000,Комплектующие!B1132,'Движение комплектующих'!D$2:D$10000)</f>
        <v>0</v>
      </c>
      <c r="F1132">
        <f>SUMIF(Комплекты!$I$2:$I$2000,Комплектующие!B1132,Комплекты!$O$2:$O$2000)</f>
        <v>0</v>
      </c>
      <c r="G1132">
        <f t="shared" si="17"/>
        <v>0</v>
      </c>
    </row>
    <row r="1133" spans="1:7" x14ac:dyDescent="0.25">
      <c r="A1133" s="2">
        <v>370893</v>
      </c>
      <c r="B1133" s="3" t="s">
        <v>1133</v>
      </c>
      <c r="C1133" s="1">
        <v>4530</v>
      </c>
      <c r="D1133">
        <f>SUMIF('Движение комплектующих'!B$2:B$10000,B1133,'Движение комплектующих'!C$2:C$10000)</f>
        <v>0</v>
      </c>
      <c r="E1133">
        <f>SUMIF('Движение комплектующих'!B$2:B$10000,Комплектующие!B1133,'Движение комплектующих'!D$2:D$10000)</f>
        <v>0</v>
      </c>
      <c r="F1133">
        <f>SUMIF(Комплекты!$I$2:$I$2000,Комплектующие!B1133,Комплекты!$O$2:$O$2000)</f>
        <v>0</v>
      </c>
      <c r="G1133">
        <f t="shared" si="17"/>
        <v>0</v>
      </c>
    </row>
    <row r="1134" spans="1:7" x14ac:dyDescent="0.25">
      <c r="A1134" s="2">
        <v>350467</v>
      </c>
      <c r="B1134" s="3" t="s">
        <v>1134</v>
      </c>
      <c r="C1134" s="1">
        <v>3160</v>
      </c>
      <c r="D1134">
        <f>SUMIF('Движение комплектующих'!B$2:B$10000,B1134,'Движение комплектующих'!C$2:C$10000)</f>
        <v>0</v>
      </c>
      <c r="E1134">
        <f>SUMIF('Движение комплектующих'!B$2:B$10000,Комплектующие!B1134,'Движение комплектующих'!D$2:D$10000)</f>
        <v>0</v>
      </c>
      <c r="F1134">
        <f>SUMIF(Комплекты!$I$2:$I$2000,Комплектующие!B1134,Комплекты!$O$2:$O$2000)</f>
        <v>0</v>
      </c>
      <c r="G1134">
        <f t="shared" si="17"/>
        <v>0</v>
      </c>
    </row>
    <row r="1135" spans="1:7" x14ac:dyDescent="0.25">
      <c r="A1135" s="2">
        <v>359709</v>
      </c>
      <c r="B1135" s="3" t="s">
        <v>1135</v>
      </c>
      <c r="C1135" s="1">
        <v>3290</v>
      </c>
      <c r="D1135">
        <f>SUMIF('Движение комплектующих'!B$2:B$10000,B1135,'Движение комплектующих'!C$2:C$10000)</f>
        <v>0</v>
      </c>
      <c r="E1135">
        <f>SUMIF('Движение комплектующих'!B$2:B$10000,Комплектующие!B1135,'Движение комплектующих'!D$2:D$10000)</f>
        <v>0</v>
      </c>
      <c r="F1135">
        <f>SUMIF(Комплекты!$I$2:$I$2000,Комплектующие!B1135,Комплекты!$O$2:$O$2000)</f>
        <v>0</v>
      </c>
      <c r="G1135">
        <f t="shared" si="17"/>
        <v>0</v>
      </c>
    </row>
    <row r="1136" spans="1:7" x14ac:dyDescent="0.25">
      <c r="A1136" s="2">
        <v>251527</v>
      </c>
      <c r="B1136" s="3" t="s">
        <v>1136</v>
      </c>
      <c r="C1136" s="1">
        <v>5390</v>
      </c>
      <c r="D1136">
        <f>SUMIF('Движение комплектующих'!B$2:B$10000,B1136,'Движение комплектующих'!C$2:C$10000)</f>
        <v>0</v>
      </c>
      <c r="E1136">
        <f>SUMIF('Движение комплектующих'!B$2:B$10000,Комплектующие!B1136,'Движение комплектующих'!D$2:D$10000)</f>
        <v>0</v>
      </c>
      <c r="F1136">
        <f>SUMIF(Комплекты!$I$2:$I$2000,Комплектующие!B1136,Комплекты!$O$2:$O$2000)</f>
        <v>0</v>
      </c>
      <c r="G1136">
        <f t="shared" si="17"/>
        <v>0</v>
      </c>
    </row>
    <row r="1137" spans="1:7" x14ac:dyDescent="0.25">
      <c r="A1137" s="2">
        <v>350469</v>
      </c>
      <c r="B1137" s="3" t="s">
        <v>1137</v>
      </c>
      <c r="C1137" s="1">
        <v>3500</v>
      </c>
      <c r="D1137">
        <f>SUMIF('Движение комплектующих'!B$2:B$10000,B1137,'Движение комплектующих'!C$2:C$10000)</f>
        <v>0</v>
      </c>
      <c r="E1137">
        <f>SUMIF('Движение комплектующих'!B$2:B$10000,Комплектующие!B1137,'Движение комплектующих'!D$2:D$10000)</f>
        <v>0</v>
      </c>
      <c r="F1137">
        <f>SUMIF(Комплекты!$I$2:$I$2000,Комплектующие!B1137,Комплекты!$O$2:$O$2000)</f>
        <v>0</v>
      </c>
      <c r="G1137">
        <f t="shared" si="17"/>
        <v>0</v>
      </c>
    </row>
    <row r="1138" spans="1:7" x14ac:dyDescent="0.25">
      <c r="A1138" s="2">
        <v>365680</v>
      </c>
      <c r="B1138" s="3" t="s">
        <v>1138</v>
      </c>
      <c r="C1138" s="1">
        <v>4430</v>
      </c>
      <c r="D1138">
        <f>SUMIF('Движение комплектующих'!B$2:B$10000,B1138,'Движение комплектующих'!C$2:C$10000)</f>
        <v>0</v>
      </c>
      <c r="E1138">
        <f>SUMIF('Движение комплектующих'!B$2:B$10000,Комплектующие!B1138,'Движение комплектующих'!D$2:D$10000)</f>
        <v>0</v>
      </c>
      <c r="F1138">
        <f>SUMIF(Комплекты!$I$2:$I$2000,Комплектующие!B1138,Комплекты!$O$2:$O$2000)</f>
        <v>0</v>
      </c>
      <c r="G1138">
        <f t="shared" si="17"/>
        <v>0</v>
      </c>
    </row>
    <row r="1139" spans="1:7" x14ac:dyDescent="0.25">
      <c r="A1139" s="2">
        <v>226213</v>
      </c>
      <c r="B1139" s="3" t="s">
        <v>1139</v>
      </c>
      <c r="C1139" s="1">
        <v>3780</v>
      </c>
      <c r="D1139">
        <f>SUMIF('Движение комплектующих'!B$2:B$10000,B1139,'Движение комплектующих'!C$2:C$10000)</f>
        <v>0</v>
      </c>
      <c r="E1139">
        <f>SUMIF('Движение комплектующих'!B$2:B$10000,Комплектующие!B1139,'Движение комплектующих'!D$2:D$10000)</f>
        <v>0</v>
      </c>
      <c r="F1139">
        <f>SUMIF(Комплекты!$I$2:$I$2000,Комплектующие!B1139,Комплекты!$O$2:$O$2000)</f>
        <v>0</v>
      </c>
      <c r="G1139">
        <f t="shared" si="17"/>
        <v>0</v>
      </c>
    </row>
    <row r="1140" spans="1:7" x14ac:dyDescent="0.25">
      <c r="A1140" s="2">
        <v>232215</v>
      </c>
      <c r="B1140" s="3" t="s">
        <v>1140</v>
      </c>
      <c r="C1140" s="1">
        <v>4010</v>
      </c>
      <c r="D1140">
        <f>SUMIF('Движение комплектующих'!B$2:B$10000,B1140,'Движение комплектующих'!C$2:C$10000)</f>
        <v>0</v>
      </c>
      <c r="E1140">
        <f>SUMIF('Движение комплектующих'!B$2:B$10000,Комплектующие!B1140,'Движение комплектующих'!D$2:D$10000)</f>
        <v>0</v>
      </c>
      <c r="F1140">
        <f>SUMIF(Комплекты!$I$2:$I$2000,Комплектующие!B1140,Комплекты!$O$2:$O$2000)</f>
        <v>0</v>
      </c>
      <c r="G1140">
        <f t="shared" si="17"/>
        <v>0</v>
      </c>
    </row>
    <row r="1141" spans="1:7" x14ac:dyDescent="0.25">
      <c r="A1141" s="2">
        <v>186812</v>
      </c>
      <c r="B1141" s="3" t="s">
        <v>1141</v>
      </c>
      <c r="C1141" s="1">
        <v>4480</v>
      </c>
      <c r="D1141">
        <f>SUMIF('Движение комплектующих'!B$2:B$10000,B1141,'Движение комплектующих'!C$2:C$10000)</f>
        <v>0</v>
      </c>
      <c r="E1141">
        <f>SUMIF('Движение комплектующих'!B$2:B$10000,Комплектующие!B1141,'Движение комплектующих'!D$2:D$10000)</f>
        <v>0</v>
      </c>
      <c r="F1141">
        <f>SUMIF(Комплекты!$I$2:$I$2000,Комплектующие!B1141,Комплекты!$O$2:$O$2000)</f>
        <v>0</v>
      </c>
      <c r="G1141">
        <f t="shared" si="17"/>
        <v>0</v>
      </c>
    </row>
    <row r="1142" spans="1:7" x14ac:dyDescent="0.25">
      <c r="A1142" s="2">
        <v>354156</v>
      </c>
      <c r="B1142" s="3" t="s">
        <v>1142</v>
      </c>
      <c r="C1142" s="1">
        <v>3280</v>
      </c>
      <c r="D1142">
        <f>SUMIF('Движение комплектующих'!B$2:B$10000,B1142,'Движение комплектующих'!C$2:C$10000)</f>
        <v>0</v>
      </c>
      <c r="E1142">
        <f>SUMIF('Движение комплектующих'!B$2:B$10000,Комплектующие!B1142,'Движение комплектующих'!D$2:D$10000)</f>
        <v>0</v>
      </c>
      <c r="F1142">
        <f>SUMIF(Комплекты!$I$2:$I$2000,Комплектующие!B1142,Комплекты!$O$2:$O$2000)</f>
        <v>0</v>
      </c>
      <c r="G1142">
        <f t="shared" si="17"/>
        <v>0</v>
      </c>
    </row>
    <row r="1143" spans="1:7" x14ac:dyDescent="0.25">
      <c r="A1143" s="2">
        <v>319449</v>
      </c>
      <c r="B1143" s="3" t="s">
        <v>1143</v>
      </c>
      <c r="C1143" s="1">
        <v>4300</v>
      </c>
      <c r="D1143">
        <f>SUMIF('Движение комплектующих'!B$2:B$10000,B1143,'Движение комплектующих'!C$2:C$10000)</f>
        <v>0</v>
      </c>
      <c r="E1143">
        <f>SUMIF('Движение комплектующих'!B$2:B$10000,Комплектующие!B1143,'Движение комплектующих'!D$2:D$10000)</f>
        <v>0</v>
      </c>
      <c r="F1143">
        <f>SUMIF(Комплекты!$I$2:$I$2000,Комплектующие!B1143,Комплекты!$O$2:$O$2000)</f>
        <v>0</v>
      </c>
      <c r="G1143">
        <f t="shared" si="17"/>
        <v>0</v>
      </c>
    </row>
    <row r="1144" spans="1:7" x14ac:dyDescent="0.25">
      <c r="A1144" s="2">
        <v>313982</v>
      </c>
      <c r="B1144" s="3" t="s">
        <v>1144</v>
      </c>
      <c r="C1144" s="1">
        <v>1020</v>
      </c>
      <c r="D1144">
        <f>SUMIF('Движение комплектующих'!B$2:B$10000,B1144,'Движение комплектующих'!C$2:C$10000)</f>
        <v>0</v>
      </c>
      <c r="E1144">
        <f>SUMIF('Движение комплектующих'!B$2:B$10000,Комплектующие!B1144,'Движение комплектующих'!D$2:D$10000)</f>
        <v>0</v>
      </c>
      <c r="F1144">
        <f>SUMIF(Комплекты!$I$2:$I$2000,Комплектующие!B1144,Комплекты!$O$2:$O$2000)</f>
        <v>0</v>
      </c>
      <c r="G1144">
        <f t="shared" si="17"/>
        <v>0</v>
      </c>
    </row>
    <row r="1145" spans="1:7" x14ac:dyDescent="0.25">
      <c r="A1145" s="2">
        <v>246996</v>
      </c>
      <c r="B1145" s="3" t="s">
        <v>1145</v>
      </c>
      <c r="C1145" s="1">
        <v>620</v>
      </c>
      <c r="D1145">
        <f>SUMIF('Движение комплектующих'!B$2:B$10000,B1145,'Движение комплектующих'!C$2:C$10000)</f>
        <v>0</v>
      </c>
      <c r="E1145">
        <f>SUMIF('Движение комплектующих'!B$2:B$10000,Комплектующие!B1145,'Движение комплектующих'!D$2:D$10000)</f>
        <v>0</v>
      </c>
      <c r="F1145">
        <f>SUMIF(Комплекты!$I$2:$I$2000,Комплектующие!B1145,Комплекты!$O$2:$O$2000)</f>
        <v>0</v>
      </c>
      <c r="G1145">
        <f t="shared" si="17"/>
        <v>0</v>
      </c>
    </row>
    <row r="1146" spans="1:7" x14ac:dyDescent="0.25">
      <c r="A1146" s="2">
        <v>292020</v>
      </c>
      <c r="B1146" s="3" t="s">
        <v>1146</v>
      </c>
      <c r="C1146" s="1">
        <v>800</v>
      </c>
      <c r="D1146">
        <f>SUMIF('Движение комплектующих'!B$2:B$10000,B1146,'Движение комплектующих'!C$2:C$10000)</f>
        <v>0</v>
      </c>
      <c r="E1146">
        <f>SUMIF('Движение комплектующих'!B$2:B$10000,Комплектующие!B1146,'Движение комплектующих'!D$2:D$10000)</f>
        <v>0</v>
      </c>
      <c r="F1146">
        <f>SUMIF(Комплекты!$I$2:$I$2000,Комплектующие!B1146,Комплекты!$O$2:$O$2000)</f>
        <v>0</v>
      </c>
      <c r="G1146">
        <f t="shared" si="17"/>
        <v>0</v>
      </c>
    </row>
    <row r="1147" spans="1:7" x14ac:dyDescent="0.25">
      <c r="A1147" s="2">
        <v>280930</v>
      </c>
      <c r="B1147" s="3" t="s">
        <v>1147</v>
      </c>
      <c r="C1147" s="1">
        <v>370</v>
      </c>
      <c r="D1147">
        <f>SUMIF('Движение комплектующих'!B$2:B$10000,B1147,'Движение комплектующих'!C$2:C$10000)</f>
        <v>0</v>
      </c>
      <c r="E1147">
        <f>SUMIF('Движение комплектующих'!B$2:B$10000,Комплектующие!B1147,'Движение комплектующих'!D$2:D$10000)</f>
        <v>0</v>
      </c>
      <c r="F1147">
        <f>SUMIF(Комплекты!$I$2:$I$2000,Комплектующие!B1147,Комплекты!$O$2:$O$2000)</f>
        <v>0</v>
      </c>
      <c r="G1147">
        <f t="shared" si="17"/>
        <v>0</v>
      </c>
    </row>
    <row r="1148" spans="1:7" x14ac:dyDescent="0.25">
      <c r="A1148" s="2">
        <v>312442</v>
      </c>
      <c r="B1148" s="3" t="s">
        <v>1148</v>
      </c>
      <c r="C1148" s="1">
        <v>2920</v>
      </c>
      <c r="D1148">
        <f>SUMIF('Движение комплектующих'!B$2:B$10000,B1148,'Движение комплектующих'!C$2:C$10000)</f>
        <v>0</v>
      </c>
      <c r="E1148">
        <f>SUMIF('Движение комплектующих'!B$2:B$10000,Комплектующие!B1148,'Движение комплектующих'!D$2:D$10000)</f>
        <v>0</v>
      </c>
      <c r="F1148">
        <f>SUMIF(Комплекты!$I$2:$I$2000,Комплектующие!B1148,Комплекты!$O$2:$O$2000)</f>
        <v>0</v>
      </c>
      <c r="G1148">
        <f t="shared" si="17"/>
        <v>0</v>
      </c>
    </row>
    <row r="1149" spans="1:7" x14ac:dyDescent="0.25">
      <c r="A1149" s="2">
        <v>322605</v>
      </c>
      <c r="B1149" s="3" t="s">
        <v>1149</v>
      </c>
      <c r="C1149" s="1">
        <v>1800</v>
      </c>
      <c r="D1149">
        <f>SUMIF('Движение комплектующих'!B$2:B$10000,B1149,'Движение комплектующих'!C$2:C$10000)</f>
        <v>0</v>
      </c>
      <c r="E1149">
        <f>SUMIF('Движение комплектующих'!B$2:B$10000,Комплектующие!B1149,'Движение комплектующих'!D$2:D$10000)</f>
        <v>0</v>
      </c>
      <c r="F1149">
        <f>SUMIF(Комплекты!$I$2:$I$2000,Комплектующие!B1149,Комплекты!$O$2:$O$2000)</f>
        <v>0</v>
      </c>
      <c r="G1149">
        <f t="shared" si="17"/>
        <v>0</v>
      </c>
    </row>
    <row r="1150" spans="1:7" x14ac:dyDescent="0.25">
      <c r="A1150" s="2">
        <v>322603</v>
      </c>
      <c r="B1150" s="3" t="s">
        <v>1150</v>
      </c>
      <c r="C1150" s="1">
        <v>1970</v>
      </c>
      <c r="D1150">
        <f>SUMIF('Движение комплектующих'!B$2:B$10000,B1150,'Движение комплектующих'!C$2:C$10000)</f>
        <v>0</v>
      </c>
      <c r="E1150">
        <f>SUMIF('Движение комплектующих'!B$2:B$10000,Комплектующие!B1150,'Движение комплектующих'!D$2:D$10000)</f>
        <v>0</v>
      </c>
      <c r="F1150">
        <f>SUMIF(Комплекты!$I$2:$I$2000,Комплектующие!B1150,Комплекты!$O$2:$O$2000)</f>
        <v>0</v>
      </c>
      <c r="G1150">
        <f t="shared" si="17"/>
        <v>0</v>
      </c>
    </row>
    <row r="1151" spans="1:7" x14ac:dyDescent="0.25">
      <c r="A1151" s="2">
        <v>371342</v>
      </c>
      <c r="B1151" s="3" t="s">
        <v>1151</v>
      </c>
      <c r="C1151" s="1">
        <v>1340</v>
      </c>
      <c r="D1151">
        <f>SUMIF('Движение комплектующих'!B$2:B$10000,B1151,'Движение комплектующих'!C$2:C$10000)</f>
        <v>0</v>
      </c>
      <c r="E1151">
        <f>SUMIF('Движение комплектующих'!B$2:B$10000,Комплектующие!B1151,'Движение комплектующих'!D$2:D$10000)</f>
        <v>0</v>
      </c>
      <c r="F1151">
        <f>SUMIF(Комплекты!$I$2:$I$2000,Комплектующие!B1151,Комплекты!$O$2:$O$2000)</f>
        <v>0</v>
      </c>
      <c r="G1151">
        <f t="shared" si="17"/>
        <v>0</v>
      </c>
    </row>
    <row r="1152" spans="1:7" x14ac:dyDescent="0.25">
      <c r="A1152" s="2">
        <v>262861</v>
      </c>
      <c r="B1152" s="3" t="s">
        <v>1152</v>
      </c>
      <c r="C1152" s="1">
        <v>3910</v>
      </c>
      <c r="D1152">
        <f>SUMIF('Движение комплектующих'!B$2:B$10000,B1152,'Движение комплектующих'!C$2:C$10000)</f>
        <v>0</v>
      </c>
      <c r="E1152">
        <f>SUMIF('Движение комплектующих'!B$2:B$10000,Комплектующие!B1152,'Движение комплектующих'!D$2:D$10000)</f>
        <v>0</v>
      </c>
      <c r="F1152">
        <f>SUMIF(Комплекты!$I$2:$I$2000,Комплектующие!B1152,Комплекты!$O$2:$O$2000)</f>
        <v>0</v>
      </c>
      <c r="G1152">
        <f t="shared" si="17"/>
        <v>0</v>
      </c>
    </row>
    <row r="1153" spans="1:7" x14ac:dyDescent="0.25">
      <c r="A1153" s="2">
        <v>262857</v>
      </c>
      <c r="B1153" s="3" t="s">
        <v>1153</v>
      </c>
      <c r="C1153" s="1">
        <v>4560</v>
      </c>
      <c r="D1153">
        <f>SUMIF('Движение комплектующих'!B$2:B$10000,B1153,'Движение комплектующих'!C$2:C$10000)</f>
        <v>0</v>
      </c>
      <c r="E1153">
        <f>SUMIF('Движение комплектующих'!B$2:B$10000,Комплектующие!B1153,'Движение комплектующих'!D$2:D$10000)</f>
        <v>0</v>
      </c>
      <c r="F1153">
        <f>SUMIF(Комплекты!$I$2:$I$2000,Комплектующие!B1153,Комплекты!$O$2:$O$2000)</f>
        <v>0</v>
      </c>
      <c r="G1153">
        <f t="shared" si="17"/>
        <v>0</v>
      </c>
    </row>
    <row r="1154" spans="1:7" x14ac:dyDescent="0.25">
      <c r="A1154" s="2">
        <v>207853</v>
      </c>
      <c r="B1154" s="3" t="s">
        <v>1154</v>
      </c>
      <c r="C1154" s="1">
        <v>4080</v>
      </c>
      <c r="D1154">
        <f>SUMIF('Движение комплектующих'!B$2:B$10000,B1154,'Движение комплектующих'!C$2:C$10000)</f>
        <v>0</v>
      </c>
      <c r="E1154">
        <f>SUMIF('Движение комплектующих'!B$2:B$10000,Комплектующие!B1154,'Движение комплектующих'!D$2:D$10000)</f>
        <v>0</v>
      </c>
      <c r="F1154">
        <f>SUMIF(Комплекты!$I$2:$I$2000,Комплектующие!B1154,Комплекты!$O$2:$O$2000)</f>
        <v>0</v>
      </c>
      <c r="G1154">
        <f t="shared" si="17"/>
        <v>0</v>
      </c>
    </row>
    <row r="1155" spans="1:7" x14ac:dyDescent="0.25">
      <c r="A1155" s="2">
        <v>200285</v>
      </c>
      <c r="B1155" s="3" t="s">
        <v>1155</v>
      </c>
      <c r="C1155" s="1">
        <v>3420</v>
      </c>
      <c r="D1155">
        <f>SUMIF('Движение комплектующих'!B$2:B$10000,B1155,'Движение комплектующих'!C$2:C$10000)</f>
        <v>0</v>
      </c>
      <c r="E1155">
        <f>SUMIF('Движение комплектующих'!B$2:B$10000,Комплектующие!B1155,'Движение комплектующих'!D$2:D$10000)</f>
        <v>0</v>
      </c>
      <c r="F1155">
        <f>SUMIF(Комплекты!$I$2:$I$2000,Комплектующие!B1155,Комплекты!$O$2:$O$2000)</f>
        <v>0</v>
      </c>
      <c r="G1155">
        <f t="shared" ref="G1155:G1218" si="18">D1155-E1155-F1155</f>
        <v>0</v>
      </c>
    </row>
    <row r="1156" spans="1:7" x14ac:dyDescent="0.25">
      <c r="A1156" s="2">
        <v>277125</v>
      </c>
      <c r="B1156" s="3" t="s">
        <v>1156</v>
      </c>
      <c r="C1156" s="1">
        <v>4180</v>
      </c>
      <c r="D1156">
        <f>SUMIF('Движение комплектующих'!B$2:B$10000,B1156,'Движение комплектующих'!C$2:C$10000)</f>
        <v>0</v>
      </c>
      <c r="E1156">
        <f>SUMIF('Движение комплектующих'!B$2:B$10000,Комплектующие!B1156,'Движение комплектующих'!D$2:D$10000)</f>
        <v>0</v>
      </c>
      <c r="F1156">
        <f>SUMIF(Комплекты!$I$2:$I$2000,Комплектующие!B1156,Комплекты!$O$2:$O$2000)</f>
        <v>0</v>
      </c>
      <c r="G1156">
        <f t="shared" si="18"/>
        <v>0</v>
      </c>
    </row>
    <row r="1157" spans="1:7" x14ac:dyDescent="0.25">
      <c r="A1157" s="2">
        <v>200286</v>
      </c>
      <c r="B1157" s="3" t="s">
        <v>1157</v>
      </c>
      <c r="C1157" s="1">
        <v>5090</v>
      </c>
      <c r="D1157">
        <f>SUMIF('Движение комплектующих'!B$2:B$10000,B1157,'Движение комплектующих'!C$2:C$10000)</f>
        <v>0</v>
      </c>
      <c r="E1157">
        <f>SUMIF('Движение комплектующих'!B$2:B$10000,Комплектующие!B1157,'Движение комплектующих'!D$2:D$10000)</f>
        <v>0</v>
      </c>
      <c r="F1157">
        <f>SUMIF(Комплекты!$I$2:$I$2000,Комплектующие!B1157,Комплекты!$O$2:$O$2000)</f>
        <v>0</v>
      </c>
      <c r="G1157">
        <f t="shared" si="18"/>
        <v>0</v>
      </c>
    </row>
    <row r="1158" spans="1:7" x14ac:dyDescent="0.25">
      <c r="A1158" s="2">
        <v>200287</v>
      </c>
      <c r="B1158" s="3" t="s">
        <v>1158</v>
      </c>
      <c r="C1158" s="1">
        <v>5900</v>
      </c>
      <c r="D1158">
        <f>SUMIF('Движение комплектующих'!B$2:B$10000,B1158,'Движение комплектующих'!C$2:C$10000)</f>
        <v>0</v>
      </c>
      <c r="E1158">
        <f>SUMIF('Движение комплектующих'!B$2:B$10000,Комплектующие!B1158,'Движение комплектующих'!D$2:D$10000)</f>
        <v>0</v>
      </c>
      <c r="F1158">
        <f>SUMIF(Комплекты!$I$2:$I$2000,Комплектующие!B1158,Комплекты!$O$2:$O$2000)</f>
        <v>0</v>
      </c>
      <c r="G1158">
        <f t="shared" si="18"/>
        <v>0</v>
      </c>
    </row>
    <row r="1159" spans="1:7" x14ac:dyDescent="0.25">
      <c r="A1159" s="2">
        <v>286815</v>
      </c>
      <c r="B1159" s="3" t="s">
        <v>1159</v>
      </c>
      <c r="C1159" s="1">
        <v>6070</v>
      </c>
      <c r="D1159">
        <f>SUMIF('Движение комплектующих'!B$2:B$10000,B1159,'Движение комплектующих'!C$2:C$10000)</f>
        <v>0</v>
      </c>
      <c r="E1159">
        <f>SUMIF('Движение комплектующих'!B$2:B$10000,Комплектующие!B1159,'Движение комплектующих'!D$2:D$10000)</f>
        <v>0</v>
      </c>
      <c r="F1159">
        <f>SUMIF(Комплекты!$I$2:$I$2000,Комплектующие!B1159,Комплекты!$O$2:$O$2000)</f>
        <v>0</v>
      </c>
      <c r="G1159">
        <f t="shared" si="18"/>
        <v>0</v>
      </c>
    </row>
    <row r="1160" spans="1:7" x14ac:dyDescent="0.25">
      <c r="A1160" s="2">
        <v>366887</v>
      </c>
      <c r="B1160" s="3" t="s">
        <v>1160</v>
      </c>
      <c r="C1160" s="1">
        <v>5330</v>
      </c>
      <c r="D1160">
        <f>SUMIF('Движение комплектующих'!B$2:B$10000,B1160,'Движение комплектующих'!C$2:C$10000)</f>
        <v>0</v>
      </c>
      <c r="E1160">
        <f>SUMIF('Движение комплектующих'!B$2:B$10000,Комплектующие!B1160,'Движение комплектующих'!D$2:D$10000)</f>
        <v>0</v>
      </c>
      <c r="F1160">
        <f>SUMIF(Комплекты!$I$2:$I$2000,Комплектующие!B1160,Комплекты!$O$2:$O$2000)</f>
        <v>0</v>
      </c>
      <c r="G1160">
        <f t="shared" si="18"/>
        <v>0</v>
      </c>
    </row>
    <row r="1161" spans="1:7" x14ac:dyDescent="0.25">
      <c r="A1161" s="2">
        <v>200288</v>
      </c>
      <c r="B1161" s="3" t="s">
        <v>1161</v>
      </c>
      <c r="C1161" s="1">
        <v>3970</v>
      </c>
      <c r="D1161">
        <f>SUMIF('Движение комплектующих'!B$2:B$10000,B1161,'Движение комплектующих'!C$2:C$10000)</f>
        <v>0</v>
      </c>
      <c r="E1161">
        <f>SUMIF('Движение комплектующих'!B$2:B$10000,Комплектующие!B1161,'Движение комплектующих'!D$2:D$10000)</f>
        <v>0</v>
      </c>
      <c r="F1161">
        <f>SUMIF(Комплекты!$I$2:$I$2000,Комплектующие!B1161,Комплекты!$O$2:$O$2000)</f>
        <v>0</v>
      </c>
      <c r="G1161">
        <f t="shared" si="18"/>
        <v>0</v>
      </c>
    </row>
    <row r="1162" spans="1:7" x14ac:dyDescent="0.25">
      <c r="A1162" s="2">
        <v>373207</v>
      </c>
      <c r="B1162" s="3" t="s">
        <v>1162</v>
      </c>
      <c r="C1162" s="1">
        <v>6390</v>
      </c>
      <c r="D1162">
        <f>SUMIF('Движение комплектующих'!B$2:B$10000,B1162,'Движение комплектующих'!C$2:C$10000)</f>
        <v>0</v>
      </c>
      <c r="E1162">
        <f>SUMIF('Движение комплектующих'!B$2:B$10000,Комплектующие!B1162,'Движение комплектующих'!D$2:D$10000)</f>
        <v>0</v>
      </c>
      <c r="F1162">
        <f>SUMIF(Комплекты!$I$2:$I$2000,Комплектующие!B1162,Комплекты!$O$2:$O$2000)</f>
        <v>0</v>
      </c>
      <c r="G1162">
        <f t="shared" si="18"/>
        <v>0</v>
      </c>
    </row>
    <row r="1163" spans="1:7" x14ac:dyDescent="0.25">
      <c r="A1163" s="2">
        <v>211300</v>
      </c>
      <c r="B1163" s="3" t="s">
        <v>1163</v>
      </c>
      <c r="C1163" s="1">
        <v>2350</v>
      </c>
      <c r="D1163">
        <f>SUMIF('Движение комплектующих'!B$2:B$10000,B1163,'Движение комплектующих'!C$2:C$10000)</f>
        <v>0</v>
      </c>
      <c r="E1163">
        <f>SUMIF('Движение комплектующих'!B$2:B$10000,Комплектующие!B1163,'Движение комплектующих'!D$2:D$10000)</f>
        <v>0</v>
      </c>
      <c r="F1163">
        <f>SUMIF(Комплекты!$I$2:$I$2000,Комплектующие!B1163,Комплекты!$O$2:$O$2000)</f>
        <v>0</v>
      </c>
      <c r="G1163">
        <f t="shared" si="18"/>
        <v>0</v>
      </c>
    </row>
    <row r="1164" spans="1:7" x14ac:dyDescent="0.25">
      <c r="A1164" s="2">
        <v>185510</v>
      </c>
      <c r="B1164" s="3" t="s">
        <v>1164</v>
      </c>
      <c r="C1164" s="1">
        <v>2860</v>
      </c>
      <c r="D1164">
        <f>SUMIF('Движение комплектующих'!B$2:B$10000,B1164,'Движение комплектующих'!C$2:C$10000)</f>
        <v>0</v>
      </c>
      <c r="E1164">
        <f>SUMIF('Движение комплектующих'!B$2:B$10000,Комплектующие!B1164,'Движение комплектующих'!D$2:D$10000)</f>
        <v>0</v>
      </c>
      <c r="F1164">
        <f>SUMIF(Комплекты!$I$2:$I$2000,Комплектующие!B1164,Комплекты!$O$2:$O$2000)</f>
        <v>0</v>
      </c>
      <c r="G1164">
        <f t="shared" si="18"/>
        <v>0</v>
      </c>
    </row>
    <row r="1165" spans="1:7" x14ac:dyDescent="0.25">
      <c r="A1165" s="2">
        <v>185511</v>
      </c>
      <c r="B1165" s="3" t="s">
        <v>1165</v>
      </c>
      <c r="C1165" s="1">
        <v>3500</v>
      </c>
      <c r="D1165">
        <f>SUMIF('Движение комплектующих'!B$2:B$10000,B1165,'Движение комплектующих'!C$2:C$10000)</f>
        <v>0</v>
      </c>
      <c r="E1165">
        <f>SUMIF('Движение комплектующих'!B$2:B$10000,Комплектующие!B1165,'Движение комплектующих'!D$2:D$10000)</f>
        <v>0</v>
      </c>
      <c r="F1165">
        <f>SUMIF(Комплекты!$I$2:$I$2000,Комплектующие!B1165,Комплекты!$O$2:$O$2000)</f>
        <v>0</v>
      </c>
      <c r="G1165">
        <f t="shared" si="18"/>
        <v>0</v>
      </c>
    </row>
    <row r="1166" spans="1:7" x14ac:dyDescent="0.25">
      <c r="A1166" s="2">
        <v>185513</v>
      </c>
      <c r="B1166" s="3" t="s">
        <v>1166</v>
      </c>
      <c r="C1166" s="1">
        <v>1360</v>
      </c>
      <c r="D1166">
        <f>SUMIF('Движение комплектующих'!B$2:B$10000,B1166,'Движение комплектующих'!C$2:C$10000)</f>
        <v>0</v>
      </c>
      <c r="E1166">
        <f>SUMIF('Движение комплектующих'!B$2:B$10000,Комплектующие!B1166,'Движение комплектующих'!D$2:D$10000)</f>
        <v>0</v>
      </c>
      <c r="F1166">
        <f>SUMIF(Комплекты!$I$2:$I$2000,Комплектующие!B1166,Комплекты!$O$2:$O$2000)</f>
        <v>0</v>
      </c>
      <c r="G1166">
        <f t="shared" si="18"/>
        <v>0</v>
      </c>
    </row>
    <row r="1167" spans="1:7" x14ac:dyDescent="0.25">
      <c r="A1167" s="2">
        <v>281955</v>
      </c>
      <c r="B1167" s="3" t="s">
        <v>1167</v>
      </c>
      <c r="C1167" s="1">
        <v>2330</v>
      </c>
      <c r="D1167">
        <f>SUMIF('Движение комплектующих'!B$2:B$10000,B1167,'Движение комплектующих'!C$2:C$10000)</f>
        <v>0</v>
      </c>
      <c r="E1167">
        <f>SUMIF('Движение комплектующих'!B$2:B$10000,Комплектующие!B1167,'Движение комплектующих'!D$2:D$10000)</f>
        <v>0</v>
      </c>
      <c r="F1167">
        <f>SUMIF(Комплекты!$I$2:$I$2000,Комплектующие!B1167,Комплекты!$O$2:$O$2000)</f>
        <v>0</v>
      </c>
      <c r="G1167">
        <f t="shared" si="18"/>
        <v>0</v>
      </c>
    </row>
    <row r="1168" spans="1:7" x14ac:dyDescent="0.25">
      <c r="A1168" s="2">
        <v>317196</v>
      </c>
      <c r="B1168" s="3" t="s">
        <v>1168</v>
      </c>
      <c r="C1168" s="1">
        <v>4460</v>
      </c>
      <c r="D1168">
        <f>SUMIF('Движение комплектующих'!B$2:B$10000,B1168,'Движение комплектующих'!C$2:C$10000)</f>
        <v>0</v>
      </c>
      <c r="E1168">
        <f>SUMIF('Движение комплектующих'!B$2:B$10000,Комплектующие!B1168,'Движение комплектующих'!D$2:D$10000)</f>
        <v>0</v>
      </c>
      <c r="F1168">
        <f>SUMIF(Комплекты!$I$2:$I$2000,Комплектующие!B1168,Комплекты!$O$2:$O$2000)</f>
        <v>0</v>
      </c>
      <c r="G1168">
        <f t="shared" si="18"/>
        <v>0</v>
      </c>
    </row>
    <row r="1169" spans="1:7" x14ac:dyDescent="0.25">
      <c r="A1169" s="2">
        <v>338811</v>
      </c>
      <c r="B1169" s="3" t="s">
        <v>1169</v>
      </c>
      <c r="C1169" s="1">
        <v>5720</v>
      </c>
      <c r="D1169">
        <f>SUMIF('Движение комплектующих'!B$2:B$10000,B1169,'Движение комплектующих'!C$2:C$10000)</f>
        <v>0</v>
      </c>
      <c r="E1169">
        <f>SUMIF('Движение комплектующих'!B$2:B$10000,Комплектующие!B1169,'Движение комплектующих'!D$2:D$10000)</f>
        <v>0</v>
      </c>
      <c r="F1169">
        <f>SUMIF(Комплекты!$I$2:$I$2000,Комплектующие!B1169,Комплекты!$O$2:$O$2000)</f>
        <v>0</v>
      </c>
      <c r="G1169">
        <f t="shared" si="18"/>
        <v>0</v>
      </c>
    </row>
    <row r="1170" spans="1:7" x14ac:dyDescent="0.25">
      <c r="A1170" s="2">
        <v>281940</v>
      </c>
      <c r="B1170" s="3" t="s">
        <v>1170</v>
      </c>
      <c r="C1170" s="1">
        <v>3080</v>
      </c>
      <c r="D1170">
        <f>SUMIF('Движение комплектующих'!B$2:B$10000,B1170,'Движение комплектующих'!C$2:C$10000)</f>
        <v>0</v>
      </c>
      <c r="E1170">
        <f>SUMIF('Движение комплектующих'!B$2:B$10000,Комплектующие!B1170,'Движение комплектующих'!D$2:D$10000)</f>
        <v>0</v>
      </c>
      <c r="F1170">
        <f>SUMIF(Комплекты!$I$2:$I$2000,Комплектующие!B1170,Комплекты!$O$2:$O$2000)</f>
        <v>0</v>
      </c>
      <c r="G1170">
        <f t="shared" si="18"/>
        <v>0</v>
      </c>
    </row>
    <row r="1171" spans="1:7" x14ac:dyDescent="0.25">
      <c r="A1171" s="2">
        <v>359466</v>
      </c>
      <c r="B1171" s="3" t="s">
        <v>1171</v>
      </c>
      <c r="C1171" s="1">
        <v>2000</v>
      </c>
      <c r="D1171">
        <f>SUMIF('Движение комплектующих'!B$2:B$10000,B1171,'Движение комплектующих'!C$2:C$10000)</f>
        <v>0</v>
      </c>
      <c r="E1171">
        <f>SUMIF('Движение комплектующих'!B$2:B$10000,Комплектующие!B1171,'Движение комплектующих'!D$2:D$10000)</f>
        <v>0</v>
      </c>
      <c r="F1171">
        <f>SUMIF(Комплекты!$I$2:$I$2000,Комплектующие!B1171,Комплекты!$O$2:$O$2000)</f>
        <v>0</v>
      </c>
      <c r="G1171">
        <f t="shared" si="18"/>
        <v>0</v>
      </c>
    </row>
    <row r="1172" spans="1:7" x14ac:dyDescent="0.25">
      <c r="A1172" s="2">
        <v>291502</v>
      </c>
      <c r="B1172" s="3" t="s">
        <v>1172</v>
      </c>
      <c r="C1172" s="1">
        <v>2070</v>
      </c>
      <c r="D1172">
        <f>SUMIF('Движение комплектующих'!B$2:B$10000,B1172,'Движение комплектующих'!C$2:C$10000)</f>
        <v>0</v>
      </c>
      <c r="E1172">
        <f>SUMIF('Движение комплектующих'!B$2:B$10000,Комплектующие!B1172,'Движение комплектующих'!D$2:D$10000)</f>
        <v>0</v>
      </c>
      <c r="F1172">
        <f>SUMIF(Комплекты!$I$2:$I$2000,Комплектующие!B1172,Комплекты!$O$2:$O$2000)</f>
        <v>0</v>
      </c>
      <c r="G1172">
        <f t="shared" si="18"/>
        <v>0</v>
      </c>
    </row>
    <row r="1173" spans="1:7" x14ac:dyDescent="0.25">
      <c r="A1173" s="2">
        <v>294943</v>
      </c>
      <c r="B1173" s="3" t="s">
        <v>1173</v>
      </c>
      <c r="C1173" s="1">
        <v>2460</v>
      </c>
      <c r="D1173">
        <f>SUMIF('Движение комплектующих'!B$2:B$10000,B1173,'Движение комплектующих'!C$2:C$10000)</f>
        <v>0</v>
      </c>
      <c r="E1173">
        <f>SUMIF('Движение комплектующих'!B$2:B$10000,Комплектующие!B1173,'Движение комплектующих'!D$2:D$10000)</f>
        <v>0</v>
      </c>
      <c r="F1173">
        <f>SUMIF(Комплекты!$I$2:$I$2000,Комплектующие!B1173,Комплекты!$O$2:$O$2000)</f>
        <v>0</v>
      </c>
      <c r="G1173">
        <f t="shared" si="18"/>
        <v>0</v>
      </c>
    </row>
    <row r="1174" spans="1:7" x14ac:dyDescent="0.25">
      <c r="A1174" s="2">
        <v>294944</v>
      </c>
      <c r="B1174" s="3" t="s">
        <v>1174</v>
      </c>
      <c r="C1174" s="1">
        <v>2940</v>
      </c>
      <c r="D1174">
        <f>SUMIF('Движение комплектующих'!B$2:B$10000,B1174,'Движение комплектующих'!C$2:C$10000)</f>
        <v>0</v>
      </c>
      <c r="E1174">
        <f>SUMIF('Движение комплектующих'!B$2:B$10000,Комплектующие!B1174,'Движение комплектующих'!D$2:D$10000)</f>
        <v>0</v>
      </c>
      <c r="F1174">
        <f>SUMIF(Комплекты!$I$2:$I$2000,Комплектующие!B1174,Комплекты!$O$2:$O$2000)</f>
        <v>0</v>
      </c>
      <c r="G1174">
        <f t="shared" si="18"/>
        <v>0</v>
      </c>
    </row>
    <row r="1175" spans="1:7" x14ac:dyDescent="0.25">
      <c r="A1175" s="2">
        <v>304165</v>
      </c>
      <c r="B1175" s="3" t="s">
        <v>1175</v>
      </c>
      <c r="C1175" s="1">
        <v>2600</v>
      </c>
      <c r="D1175">
        <f>SUMIF('Движение комплектующих'!B$2:B$10000,B1175,'Движение комплектующих'!C$2:C$10000)</f>
        <v>0</v>
      </c>
      <c r="E1175">
        <f>SUMIF('Движение комплектующих'!B$2:B$10000,Комплектующие!B1175,'Движение комплектующих'!D$2:D$10000)</f>
        <v>0</v>
      </c>
      <c r="F1175">
        <f>SUMIF(Комплекты!$I$2:$I$2000,Комплектующие!B1175,Комплекты!$O$2:$O$2000)</f>
        <v>0</v>
      </c>
      <c r="G1175">
        <f t="shared" si="18"/>
        <v>0</v>
      </c>
    </row>
    <row r="1176" spans="1:7" x14ac:dyDescent="0.25">
      <c r="A1176" s="2">
        <v>334887</v>
      </c>
      <c r="B1176" s="3" t="s">
        <v>1176</v>
      </c>
      <c r="C1176" s="1">
        <v>3630</v>
      </c>
      <c r="D1176">
        <f>SUMIF('Движение комплектующих'!B$2:B$10000,B1176,'Движение комплектующих'!C$2:C$10000)</f>
        <v>0</v>
      </c>
      <c r="E1176">
        <f>SUMIF('Движение комплектующих'!B$2:B$10000,Комплектующие!B1176,'Движение комплектующих'!D$2:D$10000)</f>
        <v>0</v>
      </c>
      <c r="F1176">
        <f>SUMIF(Комплекты!$I$2:$I$2000,Комплектующие!B1176,Комплекты!$O$2:$O$2000)</f>
        <v>0</v>
      </c>
      <c r="G1176">
        <f t="shared" si="18"/>
        <v>0</v>
      </c>
    </row>
    <row r="1177" spans="1:7" x14ac:dyDescent="0.25">
      <c r="A1177" s="2">
        <v>185530</v>
      </c>
      <c r="B1177" s="3" t="s">
        <v>1177</v>
      </c>
      <c r="C1177" s="1">
        <v>2350</v>
      </c>
      <c r="D1177">
        <f>SUMIF('Движение комплектующих'!B$2:B$10000,B1177,'Движение комплектующих'!C$2:C$10000)</f>
        <v>0</v>
      </c>
      <c r="E1177">
        <f>SUMIF('Движение комплектующих'!B$2:B$10000,Комплектующие!B1177,'Движение комплектующих'!D$2:D$10000)</f>
        <v>0</v>
      </c>
      <c r="F1177">
        <f>SUMIF(Комплекты!$I$2:$I$2000,Комплектующие!B1177,Комплекты!$O$2:$O$2000)</f>
        <v>0</v>
      </c>
      <c r="G1177">
        <f t="shared" si="18"/>
        <v>0</v>
      </c>
    </row>
    <row r="1178" spans="1:7" x14ac:dyDescent="0.25">
      <c r="A1178" s="2">
        <v>274894</v>
      </c>
      <c r="B1178" s="3" t="s">
        <v>1178</v>
      </c>
      <c r="C1178" s="1">
        <v>2310</v>
      </c>
      <c r="D1178">
        <f>SUMIF('Движение комплектующих'!B$2:B$10000,B1178,'Движение комплектующих'!C$2:C$10000)</f>
        <v>0</v>
      </c>
      <c r="E1178">
        <f>SUMIF('Движение комплектующих'!B$2:B$10000,Комплектующие!B1178,'Движение комплектующих'!D$2:D$10000)</f>
        <v>0</v>
      </c>
      <c r="F1178">
        <f>SUMIF(Комплекты!$I$2:$I$2000,Комплектующие!B1178,Комплекты!$O$2:$O$2000)</f>
        <v>0</v>
      </c>
      <c r="G1178">
        <f t="shared" si="18"/>
        <v>0</v>
      </c>
    </row>
    <row r="1179" spans="1:7" x14ac:dyDescent="0.25">
      <c r="A1179" s="2">
        <v>275632</v>
      </c>
      <c r="B1179" s="3" t="s">
        <v>1179</v>
      </c>
      <c r="C1179" s="1">
        <v>2390</v>
      </c>
      <c r="D1179">
        <f>SUMIF('Движение комплектующих'!B$2:B$10000,B1179,'Движение комплектующих'!C$2:C$10000)</f>
        <v>0</v>
      </c>
      <c r="E1179">
        <f>SUMIF('Движение комплектующих'!B$2:B$10000,Комплектующие!B1179,'Движение комплектующих'!D$2:D$10000)</f>
        <v>0</v>
      </c>
      <c r="F1179">
        <f>SUMIF(Комплекты!$I$2:$I$2000,Комплектующие!B1179,Комплекты!$O$2:$O$2000)</f>
        <v>0</v>
      </c>
      <c r="G1179">
        <f t="shared" si="18"/>
        <v>0</v>
      </c>
    </row>
    <row r="1180" spans="1:7" x14ac:dyDescent="0.25">
      <c r="A1180" s="2">
        <v>269510</v>
      </c>
      <c r="B1180" s="3" t="s">
        <v>1180</v>
      </c>
      <c r="C1180" s="1">
        <v>2910</v>
      </c>
      <c r="D1180">
        <f>SUMIF('Движение комплектующих'!B$2:B$10000,B1180,'Движение комплектующих'!C$2:C$10000)</f>
        <v>0</v>
      </c>
      <c r="E1180">
        <f>SUMIF('Движение комплектующих'!B$2:B$10000,Комплектующие!B1180,'Движение комплектующих'!D$2:D$10000)</f>
        <v>0</v>
      </c>
      <c r="F1180">
        <f>SUMIF(Комплекты!$I$2:$I$2000,Комплектующие!B1180,Комплекты!$O$2:$O$2000)</f>
        <v>0</v>
      </c>
      <c r="G1180">
        <f t="shared" si="18"/>
        <v>0</v>
      </c>
    </row>
    <row r="1181" spans="1:7" x14ac:dyDescent="0.25">
      <c r="A1181" s="2">
        <v>274416</v>
      </c>
      <c r="B1181" s="3" t="s">
        <v>1181</v>
      </c>
      <c r="C1181" s="1">
        <v>4100</v>
      </c>
      <c r="D1181">
        <f>SUMIF('Движение комплектующих'!B$2:B$10000,B1181,'Движение комплектующих'!C$2:C$10000)</f>
        <v>0</v>
      </c>
      <c r="E1181">
        <f>SUMIF('Движение комплектующих'!B$2:B$10000,Комплектующие!B1181,'Движение комплектующих'!D$2:D$10000)</f>
        <v>0</v>
      </c>
      <c r="F1181">
        <f>SUMIF(Комплекты!$I$2:$I$2000,Комплектующие!B1181,Комплекты!$O$2:$O$2000)</f>
        <v>0</v>
      </c>
      <c r="G1181">
        <f t="shared" si="18"/>
        <v>0</v>
      </c>
    </row>
    <row r="1182" spans="1:7" x14ac:dyDescent="0.25">
      <c r="A1182" s="2">
        <v>196488</v>
      </c>
      <c r="B1182" s="3" t="s">
        <v>1182</v>
      </c>
      <c r="C1182" s="1">
        <v>1630</v>
      </c>
      <c r="D1182">
        <f>SUMIF('Движение комплектующих'!B$2:B$10000,B1182,'Движение комплектующих'!C$2:C$10000)</f>
        <v>0</v>
      </c>
      <c r="E1182">
        <f>SUMIF('Движение комплектующих'!B$2:B$10000,Комплектующие!B1182,'Движение комплектующих'!D$2:D$10000)</f>
        <v>0</v>
      </c>
      <c r="F1182">
        <f>SUMIF(Комплекты!$I$2:$I$2000,Комплектующие!B1182,Комплекты!$O$2:$O$2000)</f>
        <v>0</v>
      </c>
      <c r="G1182">
        <f t="shared" si="18"/>
        <v>0</v>
      </c>
    </row>
    <row r="1183" spans="1:7" x14ac:dyDescent="0.25">
      <c r="A1183" s="2">
        <v>366584</v>
      </c>
      <c r="B1183" s="3" t="s">
        <v>1183</v>
      </c>
      <c r="C1183" s="1">
        <v>1630</v>
      </c>
      <c r="D1183">
        <f>SUMIF('Движение комплектующих'!B$2:B$10000,B1183,'Движение комплектующих'!C$2:C$10000)</f>
        <v>0</v>
      </c>
      <c r="E1183">
        <f>SUMIF('Движение комплектующих'!B$2:B$10000,Комплектующие!B1183,'Движение комплектующих'!D$2:D$10000)</f>
        <v>0</v>
      </c>
      <c r="F1183">
        <f>SUMIF(Комплекты!$I$2:$I$2000,Комплектующие!B1183,Комплекты!$O$2:$O$2000)</f>
        <v>0</v>
      </c>
      <c r="G1183">
        <f t="shared" si="18"/>
        <v>0</v>
      </c>
    </row>
    <row r="1184" spans="1:7" x14ac:dyDescent="0.25">
      <c r="A1184" s="2">
        <v>200290</v>
      </c>
      <c r="B1184" s="3" t="s">
        <v>1184</v>
      </c>
      <c r="C1184" s="1">
        <v>2340</v>
      </c>
      <c r="D1184">
        <f>SUMIF('Движение комплектующих'!B$2:B$10000,B1184,'Движение комплектующих'!C$2:C$10000)</f>
        <v>0</v>
      </c>
      <c r="E1184">
        <f>SUMIF('Движение комплектующих'!B$2:B$10000,Комплектующие!B1184,'Движение комплектующих'!D$2:D$10000)</f>
        <v>0</v>
      </c>
      <c r="F1184">
        <f>SUMIF(Комплекты!$I$2:$I$2000,Комплектующие!B1184,Комплекты!$O$2:$O$2000)</f>
        <v>0</v>
      </c>
      <c r="G1184">
        <f t="shared" si="18"/>
        <v>0</v>
      </c>
    </row>
    <row r="1185" spans="1:7" x14ac:dyDescent="0.25">
      <c r="A1185" s="2">
        <v>200291</v>
      </c>
      <c r="B1185" s="3" t="s">
        <v>1185</v>
      </c>
      <c r="C1185" s="1">
        <v>2340</v>
      </c>
      <c r="D1185">
        <f>SUMIF('Движение комплектующих'!B$2:B$10000,B1185,'Движение комплектующих'!C$2:C$10000)</f>
        <v>0</v>
      </c>
      <c r="E1185">
        <f>SUMIF('Движение комплектующих'!B$2:B$10000,Комплектующие!B1185,'Движение комплектующих'!D$2:D$10000)</f>
        <v>0</v>
      </c>
      <c r="F1185">
        <f>SUMIF(Комплекты!$I$2:$I$2000,Комплектующие!B1185,Комплекты!$O$2:$O$2000)</f>
        <v>0</v>
      </c>
      <c r="G1185">
        <f t="shared" si="18"/>
        <v>0</v>
      </c>
    </row>
    <row r="1186" spans="1:7" x14ac:dyDescent="0.25">
      <c r="A1186" s="2">
        <v>185516</v>
      </c>
      <c r="B1186" s="3" t="s">
        <v>1186</v>
      </c>
      <c r="C1186" s="1">
        <v>2800</v>
      </c>
      <c r="D1186">
        <f>SUMIF('Движение комплектующих'!B$2:B$10000,B1186,'Движение комплектующих'!C$2:C$10000)</f>
        <v>0</v>
      </c>
      <c r="E1186">
        <f>SUMIF('Движение комплектующих'!B$2:B$10000,Комплектующие!B1186,'Движение комплектующих'!D$2:D$10000)</f>
        <v>0</v>
      </c>
      <c r="F1186">
        <f>SUMIF(Комплекты!$I$2:$I$2000,Комплектующие!B1186,Комплекты!$O$2:$O$2000)</f>
        <v>0</v>
      </c>
      <c r="G1186">
        <f t="shared" si="18"/>
        <v>0</v>
      </c>
    </row>
    <row r="1187" spans="1:7" x14ac:dyDescent="0.25">
      <c r="A1187" s="2">
        <v>313065</v>
      </c>
      <c r="B1187" s="3" t="s">
        <v>1187</v>
      </c>
      <c r="C1187" s="1">
        <v>1750</v>
      </c>
      <c r="D1187">
        <f>SUMIF('Движение комплектующих'!B$2:B$10000,B1187,'Движение комплектующих'!C$2:C$10000)</f>
        <v>0</v>
      </c>
      <c r="E1187">
        <f>SUMIF('Движение комплектующих'!B$2:B$10000,Комплектующие!B1187,'Движение комплектующих'!D$2:D$10000)</f>
        <v>0</v>
      </c>
      <c r="F1187">
        <f>SUMIF(Комплекты!$I$2:$I$2000,Комплектующие!B1187,Комплекты!$O$2:$O$2000)</f>
        <v>0</v>
      </c>
      <c r="G1187">
        <f t="shared" si="18"/>
        <v>0</v>
      </c>
    </row>
    <row r="1188" spans="1:7" x14ac:dyDescent="0.25">
      <c r="A1188" s="2">
        <v>365683</v>
      </c>
      <c r="B1188" s="3" t="s">
        <v>1188</v>
      </c>
      <c r="C1188" s="1">
        <v>2080</v>
      </c>
      <c r="D1188">
        <f>SUMIF('Движение комплектующих'!B$2:B$10000,B1188,'Движение комплектующих'!C$2:C$10000)</f>
        <v>0</v>
      </c>
      <c r="E1188">
        <f>SUMIF('Движение комплектующих'!B$2:B$10000,Комплектующие!B1188,'Движение комплектующих'!D$2:D$10000)</f>
        <v>0</v>
      </c>
      <c r="F1188">
        <f>SUMIF(Комплекты!$I$2:$I$2000,Комплектующие!B1188,Комплекты!$O$2:$O$2000)</f>
        <v>0</v>
      </c>
      <c r="G1188">
        <f t="shared" si="18"/>
        <v>0</v>
      </c>
    </row>
    <row r="1189" spans="1:7" x14ac:dyDescent="0.25">
      <c r="A1189" s="2">
        <v>365682</v>
      </c>
      <c r="B1189" s="3" t="s">
        <v>1189</v>
      </c>
      <c r="C1189" s="1">
        <v>3350</v>
      </c>
      <c r="D1189">
        <f>SUMIF('Движение комплектующих'!B$2:B$10000,B1189,'Движение комплектующих'!C$2:C$10000)</f>
        <v>0</v>
      </c>
      <c r="E1189">
        <f>SUMIF('Движение комплектующих'!B$2:B$10000,Комплектующие!B1189,'Движение комплектующих'!D$2:D$10000)</f>
        <v>0</v>
      </c>
      <c r="F1189">
        <f>SUMIF(Комплекты!$I$2:$I$2000,Комплектующие!B1189,Комплекты!$O$2:$O$2000)</f>
        <v>0</v>
      </c>
      <c r="G1189">
        <f t="shared" si="18"/>
        <v>0</v>
      </c>
    </row>
    <row r="1190" spans="1:7" x14ac:dyDescent="0.25">
      <c r="A1190" s="2">
        <v>374045</v>
      </c>
      <c r="B1190" s="3" t="s">
        <v>1190</v>
      </c>
      <c r="C1190" s="1">
        <v>1880</v>
      </c>
      <c r="D1190">
        <f>SUMIF('Движение комплектующих'!B$2:B$10000,B1190,'Движение комплектующих'!C$2:C$10000)</f>
        <v>0</v>
      </c>
      <c r="E1190">
        <f>SUMIF('Движение комплектующих'!B$2:B$10000,Комплектующие!B1190,'Движение комплектующих'!D$2:D$10000)</f>
        <v>0</v>
      </c>
      <c r="F1190">
        <f>SUMIF(Комплекты!$I$2:$I$2000,Комплектующие!B1190,Комплекты!$O$2:$O$2000)</f>
        <v>0</v>
      </c>
      <c r="G1190">
        <f t="shared" si="18"/>
        <v>0</v>
      </c>
    </row>
    <row r="1191" spans="1:7" x14ac:dyDescent="0.25">
      <c r="A1191" s="2">
        <v>374046</v>
      </c>
      <c r="B1191" s="3" t="s">
        <v>1191</v>
      </c>
      <c r="C1191" s="1">
        <v>1880</v>
      </c>
      <c r="D1191">
        <f>SUMIF('Движение комплектующих'!B$2:B$10000,B1191,'Движение комплектующих'!C$2:C$10000)</f>
        <v>0</v>
      </c>
      <c r="E1191">
        <f>SUMIF('Движение комплектующих'!B$2:B$10000,Комплектующие!B1191,'Движение комплектующих'!D$2:D$10000)</f>
        <v>0</v>
      </c>
      <c r="F1191">
        <f>SUMIF(Комплекты!$I$2:$I$2000,Комплектующие!B1191,Комплекты!$O$2:$O$2000)</f>
        <v>0</v>
      </c>
      <c r="G1191">
        <f t="shared" si="18"/>
        <v>0</v>
      </c>
    </row>
    <row r="1192" spans="1:7" x14ac:dyDescent="0.25">
      <c r="A1192" s="2">
        <v>374202</v>
      </c>
      <c r="B1192" s="3" t="s">
        <v>1192</v>
      </c>
      <c r="C1192" s="1">
        <v>2080</v>
      </c>
      <c r="D1192">
        <f>SUMIF('Движение комплектующих'!B$2:B$10000,B1192,'Движение комплектующих'!C$2:C$10000)</f>
        <v>0</v>
      </c>
      <c r="E1192">
        <f>SUMIF('Движение комплектующих'!B$2:B$10000,Комплектующие!B1192,'Движение комплектующих'!D$2:D$10000)</f>
        <v>0</v>
      </c>
      <c r="F1192">
        <f>SUMIF(Комплекты!$I$2:$I$2000,Комплектующие!B1192,Комплекты!$O$2:$O$2000)</f>
        <v>0</v>
      </c>
      <c r="G1192">
        <f t="shared" si="18"/>
        <v>0</v>
      </c>
    </row>
    <row r="1193" spans="1:7" x14ac:dyDescent="0.25">
      <c r="A1193" s="2">
        <v>262734</v>
      </c>
      <c r="B1193" s="3" t="s">
        <v>1193</v>
      </c>
      <c r="C1193" s="1">
        <v>1590</v>
      </c>
      <c r="D1193">
        <f>SUMIF('Движение комплектующих'!B$2:B$10000,B1193,'Движение комплектующих'!C$2:C$10000)</f>
        <v>0</v>
      </c>
      <c r="E1193">
        <f>SUMIF('Движение комплектующих'!B$2:B$10000,Комплектующие!B1193,'Движение комплектующих'!D$2:D$10000)</f>
        <v>0</v>
      </c>
      <c r="F1193">
        <f>SUMIF(Комплекты!$I$2:$I$2000,Комплектующие!B1193,Комплекты!$O$2:$O$2000)</f>
        <v>0</v>
      </c>
      <c r="G1193">
        <f t="shared" si="18"/>
        <v>0</v>
      </c>
    </row>
    <row r="1194" spans="1:7" x14ac:dyDescent="0.25">
      <c r="A1194" s="2">
        <v>242266</v>
      </c>
      <c r="B1194" s="3" t="s">
        <v>1194</v>
      </c>
      <c r="C1194" s="1">
        <v>2530</v>
      </c>
      <c r="D1194">
        <f>SUMIF('Движение комплектующих'!B$2:B$10000,B1194,'Движение комплектующих'!C$2:C$10000)</f>
        <v>0</v>
      </c>
      <c r="E1194">
        <f>SUMIF('Движение комплектующих'!B$2:B$10000,Комплектующие!B1194,'Движение комплектующих'!D$2:D$10000)</f>
        <v>0</v>
      </c>
      <c r="F1194">
        <f>SUMIF(Комплекты!$I$2:$I$2000,Комплектующие!B1194,Комплекты!$O$2:$O$2000)</f>
        <v>0</v>
      </c>
      <c r="G1194">
        <f t="shared" si="18"/>
        <v>0</v>
      </c>
    </row>
    <row r="1195" spans="1:7" x14ac:dyDescent="0.25">
      <c r="A1195" s="2">
        <v>207854</v>
      </c>
      <c r="B1195" s="3" t="s">
        <v>1195</v>
      </c>
      <c r="C1195" s="1">
        <v>1920</v>
      </c>
      <c r="D1195">
        <f>SUMIF('Движение комплектующих'!B$2:B$10000,B1195,'Движение комплектующих'!C$2:C$10000)</f>
        <v>0</v>
      </c>
      <c r="E1195">
        <f>SUMIF('Движение комплектующих'!B$2:B$10000,Комплектующие!B1195,'Движение комплектующих'!D$2:D$10000)</f>
        <v>0</v>
      </c>
      <c r="F1195">
        <f>SUMIF(Комплекты!$I$2:$I$2000,Комплектующие!B1195,Комплекты!$O$2:$O$2000)</f>
        <v>0</v>
      </c>
      <c r="G1195">
        <f t="shared" si="18"/>
        <v>0</v>
      </c>
    </row>
    <row r="1196" spans="1:7" x14ac:dyDescent="0.25">
      <c r="A1196" s="2">
        <v>367753</v>
      </c>
      <c r="B1196" s="3" t="s">
        <v>1196</v>
      </c>
      <c r="C1196" s="1">
        <v>3850</v>
      </c>
      <c r="D1196">
        <f>SUMIF('Движение комплектующих'!B$2:B$10000,B1196,'Движение комплектующих'!C$2:C$10000)</f>
        <v>0</v>
      </c>
      <c r="E1196">
        <f>SUMIF('Движение комплектующих'!B$2:B$10000,Комплектующие!B1196,'Движение комплектующих'!D$2:D$10000)</f>
        <v>0</v>
      </c>
      <c r="F1196">
        <f>SUMIF(Комплекты!$I$2:$I$2000,Комплектующие!B1196,Комплекты!$O$2:$O$2000)</f>
        <v>0</v>
      </c>
      <c r="G1196">
        <f t="shared" si="18"/>
        <v>0</v>
      </c>
    </row>
    <row r="1197" spans="1:7" x14ac:dyDescent="0.25">
      <c r="A1197" s="2">
        <v>294919</v>
      </c>
      <c r="B1197" s="3" t="s">
        <v>1197</v>
      </c>
      <c r="C1197" s="1">
        <v>1860</v>
      </c>
      <c r="D1197">
        <f>SUMIF('Движение комплектующих'!B$2:B$10000,B1197,'Движение комплектующих'!C$2:C$10000)</f>
        <v>0</v>
      </c>
      <c r="E1197">
        <f>SUMIF('Движение комплектующих'!B$2:B$10000,Комплектующие!B1197,'Движение комплектующих'!D$2:D$10000)</f>
        <v>0</v>
      </c>
      <c r="F1197">
        <f>SUMIF(Комплекты!$I$2:$I$2000,Комплектующие!B1197,Комплекты!$O$2:$O$2000)</f>
        <v>0</v>
      </c>
      <c r="G1197">
        <f t="shared" si="18"/>
        <v>0</v>
      </c>
    </row>
    <row r="1198" spans="1:7" x14ac:dyDescent="0.25">
      <c r="A1198" s="2">
        <v>337983</v>
      </c>
      <c r="B1198" s="3" t="s">
        <v>1198</v>
      </c>
      <c r="C1198" s="1">
        <v>3040</v>
      </c>
      <c r="D1198">
        <f>SUMIF('Движение комплектующих'!B$2:B$10000,B1198,'Движение комплектующих'!C$2:C$10000)</f>
        <v>0</v>
      </c>
      <c r="E1198">
        <f>SUMIF('Движение комплектующих'!B$2:B$10000,Комплектующие!B1198,'Движение комплектующих'!D$2:D$10000)</f>
        <v>0</v>
      </c>
      <c r="F1198">
        <f>SUMIF(Комплекты!$I$2:$I$2000,Комплектующие!B1198,Комплекты!$O$2:$O$2000)</f>
        <v>0</v>
      </c>
      <c r="G1198">
        <f t="shared" si="18"/>
        <v>0</v>
      </c>
    </row>
    <row r="1199" spans="1:7" x14ac:dyDescent="0.25">
      <c r="A1199" s="2">
        <v>373461</v>
      </c>
      <c r="B1199" s="3" t="s">
        <v>1199</v>
      </c>
      <c r="C1199" s="1">
        <v>6790</v>
      </c>
      <c r="D1199">
        <f>SUMIF('Движение комплектующих'!B$2:B$10000,B1199,'Движение комплектующих'!C$2:C$10000)</f>
        <v>0</v>
      </c>
      <c r="E1199">
        <f>SUMIF('Движение комплектующих'!B$2:B$10000,Комплектующие!B1199,'Движение комплектующих'!D$2:D$10000)</f>
        <v>0</v>
      </c>
      <c r="F1199">
        <f>SUMIF(Комплекты!$I$2:$I$2000,Комплектующие!B1199,Комплекты!$O$2:$O$2000)</f>
        <v>0</v>
      </c>
      <c r="G1199">
        <f t="shared" si="18"/>
        <v>0</v>
      </c>
    </row>
    <row r="1200" spans="1:7" x14ac:dyDescent="0.25">
      <c r="A1200" s="2">
        <v>358584</v>
      </c>
      <c r="B1200" s="3" t="s">
        <v>1200</v>
      </c>
      <c r="C1200" s="1">
        <v>2730</v>
      </c>
      <c r="D1200">
        <f>SUMIF('Движение комплектующих'!B$2:B$10000,B1200,'Движение комплектующих'!C$2:C$10000)</f>
        <v>0</v>
      </c>
      <c r="E1200">
        <f>SUMIF('Движение комплектующих'!B$2:B$10000,Комплектующие!B1200,'Движение комплектующих'!D$2:D$10000)</f>
        <v>0</v>
      </c>
      <c r="F1200">
        <f>SUMIF(Комплекты!$I$2:$I$2000,Комплектующие!B1200,Комплекты!$O$2:$O$2000)</f>
        <v>0</v>
      </c>
      <c r="G1200">
        <f t="shared" si="18"/>
        <v>0</v>
      </c>
    </row>
    <row r="1201" spans="1:7" x14ac:dyDescent="0.25">
      <c r="A1201" s="2">
        <v>358586</v>
      </c>
      <c r="B1201" s="3" t="s">
        <v>1201</v>
      </c>
      <c r="C1201" s="1">
        <v>2990</v>
      </c>
      <c r="D1201">
        <f>SUMIF('Движение комплектующих'!B$2:B$10000,B1201,'Движение комплектующих'!C$2:C$10000)</f>
        <v>0</v>
      </c>
      <c r="E1201">
        <f>SUMIF('Движение комплектующих'!B$2:B$10000,Комплектующие!B1201,'Движение комплектующих'!D$2:D$10000)</f>
        <v>0</v>
      </c>
      <c r="F1201">
        <f>SUMIF(Комплекты!$I$2:$I$2000,Комплектующие!B1201,Комплекты!$O$2:$O$2000)</f>
        <v>0</v>
      </c>
      <c r="G1201">
        <f t="shared" si="18"/>
        <v>0</v>
      </c>
    </row>
    <row r="1202" spans="1:7" x14ac:dyDescent="0.25">
      <c r="A1202" s="2">
        <v>358587</v>
      </c>
      <c r="B1202" s="3" t="s">
        <v>1202</v>
      </c>
      <c r="C1202" s="1">
        <v>4940</v>
      </c>
      <c r="D1202">
        <f>SUMIF('Движение комплектующих'!B$2:B$10000,B1202,'Движение комплектующих'!C$2:C$10000)</f>
        <v>0</v>
      </c>
      <c r="E1202">
        <f>SUMIF('Движение комплектующих'!B$2:B$10000,Комплектующие!B1202,'Движение комплектующих'!D$2:D$10000)</f>
        <v>0</v>
      </c>
      <c r="F1202">
        <f>SUMIF(Комплекты!$I$2:$I$2000,Комплектующие!B1202,Комплекты!$O$2:$O$2000)</f>
        <v>0</v>
      </c>
      <c r="G1202">
        <f t="shared" si="18"/>
        <v>0</v>
      </c>
    </row>
    <row r="1203" spans="1:7" x14ac:dyDescent="0.25">
      <c r="A1203" s="2">
        <v>358588</v>
      </c>
      <c r="B1203" s="3" t="s">
        <v>1203</v>
      </c>
      <c r="C1203" s="1">
        <v>1780</v>
      </c>
      <c r="D1203">
        <f>SUMIF('Движение комплектующих'!B$2:B$10000,B1203,'Движение комплектующих'!C$2:C$10000)</f>
        <v>0</v>
      </c>
      <c r="E1203">
        <f>SUMIF('Движение комплектующих'!B$2:B$10000,Комплектующие!B1203,'Движение комплектующих'!D$2:D$10000)</f>
        <v>0</v>
      </c>
      <c r="F1203">
        <f>SUMIF(Комплекты!$I$2:$I$2000,Комплектующие!B1203,Комплекты!$O$2:$O$2000)</f>
        <v>0</v>
      </c>
      <c r="G1203">
        <f t="shared" si="18"/>
        <v>0</v>
      </c>
    </row>
    <row r="1204" spans="1:7" x14ac:dyDescent="0.25">
      <c r="A1204" s="2">
        <v>205964</v>
      </c>
      <c r="B1204" s="3" t="s">
        <v>1204</v>
      </c>
      <c r="C1204" s="1">
        <v>2660</v>
      </c>
      <c r="D1204">
        <f>SUMIF('Движение комплектующих'!B$2:B$10000,B1204,'Движение комплектующих'!C$2:C$10000)</f>
        <v>0</v>
      </c>
      <c r="E1204">
        <f>SUMIF('Движение комплектующих'!B$2:B$10000,Комплектующие!B1204,'Движение комплектующих'!D$2:D$10000)</f>
        <v>0</v>
      </c>
      <c r="F1204">
        <f>SUMIF(Комплекты!$I$2:$I$2000,Комплектующие!B1204,Комплекты!$O$2:$O$2000)</f>
        <v>0</v>
      </c>
      <c r="G1204">
        <f t="shared" si="18"/>
        <v>0</v>
      </c>
    </row>
    <row r="1205" spans="1:7" x14ac:dyDescent="0.25">
      <c r="A1205" s="2">
        <v>200932</v>
      </c>
      <c r="B1205" s="3" t="s">
        <v>1205</v>
      </c>
      <c r="C1205" s="1">
        <v>2499</v>
      </c>
      <c r="D1205">
        <f>SUMIF('Движение комплектующих'!B$2:B$10000,B1205,'Движение комплектующих'!C$2:C$10000)</f>
        <v>0</v>
      </c>
      <c r="E1205">
        <f>SUMIF('Движение комплектующих'!B$2:B$10000,Комплектующие!B1205,'Движение комплектующих'!D$2:D$10000)</f>
        <v>0</v>
      </c>
      <c r="F1205">
        <f>SUMIF(Комплекты!$I$2:$I$2000,Комплектующие!B1205,Комплекты!$O$2:$O$2000)</f>
        <v>0</v>
      </c>
      <c r="G1205">
        <f t="shared" si="18"/>
        <v>0</v>
      </c>
    </row>
    <row r="1206" spans="1:7" x14ac:dyDescent="0.25">
      <c r="A1206" s="2">
        <v>209411</v>
      </c>
      <c r="B1206" s="3" t="s">
        <v>1206</v>
      </c>
      <c r="C1206" s="1">
        <v>2299</v>
      </c>
      <c r="D1206">
        <f>SUMIF('Движение комплектующих'!B$2:B$10000,B1206,'Движение комплектующих'!C$2:C$10000)</f>
        <v>0</v>
      </c>
      <c r="E1206">
        <f>SUMIF('Движение комплектующих'!B$2:B$10000,Комплектующие!B1206,'Движение комплектующих'!D$2:D$10000)</f>
        <v>0</v>
      </c>
      <c r="F1206">
        <f>SUMIF(Комплекты!$I$2:$I$2000,Комплектующие!B1206,Комплекты!$O$2:$O$2000)</f>
        <v>0</v>
      </c>
      <c r="G1206">
        <f t="shared" si="18"/>
        <v>0</v>
      </c>
    </row>
    <row r="1207" spans="1:7" x14ac:dyDescent="0.25">
      <c r="A1207" s="2">
        <v>239857</v>
      </c>
      <c r="B1207" s="3" t="s">
        <v>1207</v>
      </c>
      <c r="C1207" s="1">
        <v>1199</v>
      </c>
      <c r="D1207">
        <f>SUMIF('Движение комплектующих'!B$2:B$10000,B1207,'Движение комплектующих'!C$2:C$10000)</f>
        <v>0</v>
      </c>
      <c r="E1207">
        <f>SUMIF('Движение комплектующих'!B$2:B$10000,Комплектующие!B1207,'Движение комплектующих'!D$2:D$10000)</f>
        <v>0</v>
      </c>
      <c r="F1207">
        <f>SUMIF(Комплекты!$I$2:$I$2000,Комплектующие!B1207,Комплекты!$O$2:$O$2000)</f>
        <v>0</v>
      </c>
      <c r="G1207">
        <f t="shared" si="18"/>
        <v>0</v>
      </c>
    </row>
    <row r="1208" spans="1:7" x14ac:dyDescent="0.25">
      <c r="A1208" s="2">
        <v>288123</v>
      </c>
      <c r="B1208" s="3" t="s">
        <v>1208</v>
      </c>
      <c r="C1208" s="1">
        <v>4500</v>
      </c>
      <c r="D1208">
        <f>SUMIF('Движение комплектующих'!B$2:B$10000,B1208,'Движение комплектующих'!C$2:C$10000)</f>
        <v>0</v>
      </c>
      <c r="E1208">
        <f>SUMIF('Движение комплектующих'!B$2:B$10000,Комплектующие!B1208,'Движение комплектующих'!D$2:D$10000)</f>
        <v>0</v>
      </c>
      <c r="F1208">
        <f>SUMIF(Комплекты!$I$2:$I$2000,Комплектующие!B1208,Комплекты!$O$2:$O$2000)</f>
        <v>0</v>
      </c>
      <c r="G1208">
        <f t="shared" si="18"/>
        <v>0</v>
      </c>
    </row>
    <row r="1209" spans="1:7" x14ac:dyDescent="0.25">
      <c r="A1209" s="2">
        <v>370216</v>
      </c>
      <c r="B1209" s="3" t="s">
        <v>1209</v>
      </c>
      <c r="C1209" s="1">
        <v>3570</v>
      </c>
      <c r="D1209">
        <f>SUMIF('Движение комплектующих'!B$2:B$10000,B1209,'Движение комплектующих'!C$2:C$10000)</f>
        <v>0</v>
      </c>
      <c r="E1209">
        <f>SUMIF('Движение комплектующих'!B$2:B$10000,Комплектующие!B1209,'Движение комплектующих'!D$2:D$10000)</f>
        <v>0</v>
      </c>
      <c r="F1209">
        <f>SUMIF(Комплекты!$I$2:$I$2000,Комплектующие!B1209,Комплекты!$O$2:$O$2000)</f>
        <v>0</v>
      </c>
      <c r="G1209">
        <f t="shared" si="18"/>
        <v>0</v>
      </c>
    </row>
    <row r="1210" spans="1:7" x14ac:dyDescent="0.25">
      <c r="A1210" s="2">
        <v>322004</v>
      </c>
      <c r="B1210" s="3" t="s">
        <v>1210</v>
      </c>
      <c r="C1210" s="1">
        <v>2999</v>
      </c>
      <c r="D1210">
        <f>SUMIF('Движение комплектующих'!B$2:B$10000,B1210,'Движение комплектующих'!C$2:C$10000)</f>
        <v>0</v>
      </c>
      <c r="E1210">
        <f>SUMIF('Движение комплектующих'!B$2:B$10000,Комплектующие!B1210,'Движение комплектующих'!D$2:D$10000)</f>
        <v>0</v>
      </c>
      <c r="F1210">
        <f>SUMIF(Комплекты!$I$2:$I$2000,Комплектующие!B1210,Комплекты!$O$2:$O$2000)</f>
        <v>0</v>
      </c>
      <c r="G1210">
        <f t="shared" si="18"/>
        <v>0</v>
      </c>
    </row>
    <row r="1211" spans="1:7" x14ac:dyDescent="0.25">
      <c r="A1211" s="2">
        <v>242276</v>
      </c>
      <c r="B1211" s="3" t="s">
        <v>1211</v>
      </c>
      <c r="C1211" s="1">
        <v>3070</v>
      </c>
      <c r="D1211">
        <f>SUMIF('Движение комплектующих'!B$2:B$10000,B1211,'Движение комплектующих'!C$2:C$10000)</f>
        <v>0</v>
      </c>
      <c r="E1211">
        <f>SUMIF('Движение комплектующих'!B$2:B$10000,Комплектующие!B1211,'Движение комплектующих'!D$2:D$10000)</f>
        <v>0</v>
      </c>
      <c r="F1211">
        <f>SUMIF(Комплекты!$I$2:$I$2000,Комплектующие!B1211,Комплекты!$O$2:$O$2000)</f>
        <v>0</v>
      </c>
      <c r="G1211">
        <f t="shared" si="18"/>
        <v>0</v>
      </c>
    </row>
    <row r="1212" spans="1:7" x14ac:dyDescent="0.25">
      <c r="A1212" s="2">
        <v>316264</v>
      </c>
      <c r="B1212" s="3" t="s">
        <v>1212</v>
      </c>
      <c r="C1212" s="1">
        <v>3190</v>
      </c>
      <c r="D1212">
        <f>SUMIF('Движение комплектующих'!B$2:B$10000,B1212,'Движение комплектующих'!C$2:C$10000)</f>
        <v>0</v>
      </c>
      <c r="E1212">
        <f>SUMIF('Движение комплектующих'!B$2:B$10000,Комплектующие!B1212,'Движение комплектующих'!D$2:D$10000)</f>
        <v>0</v>
      </c>
      <c r="F1212">
        <f>SUMIF(Комплекты!$I$2:$I$2000,Комплектующие!B1212,Комплекты!$O$2:$O$2000)</f>
        <v>0</v>
      </c>
      <c r="G1212">
        <f t="shared" si="18"/>
        <v>0</v>
      </c>
    </row>
    <row r="1213" spans="1:7" x14ac:dyDescent="0.25">
      <c r="A1213" s="2">
        <v>87179</v>
      </c>
      <c r="B1213" s="3" t="s">
        <v>1213</v>
      </c>
      <c r="C1213" s="1">
        <v>1040</v>
      </c>
      <c r="D1213">
        <f>SUMIF('Движение комплектующих'!B$2:B$10000,B1213,'Движение комплектующих'!C$2:C$10000)</f>
        <v>0</v>
      </c>
      <c r="E1213">
        <f>SUMIF('Движение комплектующих'!B$2:B$10000,Комплектующие!B1213,'Движение комплектующих'!D$2:D$10000)</f>
        <v>0</v>
      </c>
      <c r="F1213">
        <f>SUMIF(Комплекты!$I$2:$I$2000,Комплектующие!B1213,Комплекты!$O$2:$O$2000)</f>
        <v>0</v>
      </c>
      <c r="G1213">
        <f t="shared" si="18"/>
        <v>0</v>
      </c>
    </row>
    <row r="1214" spans="1:7" x14ac:dyDescent="0.25">
      <c r="A1214" s="2">
        <v>325531</v>
      </c>
      <c r="B1214" s="3" t="s">
        <v>1214</v>
      </c>
      <c r="C1214" s="1">
        <v>1240</v>
      </c>
      <c r="D1214">
        <f>SUMIF('Движение комплектующих'!B$2:B$10000,B1214,'Движение комплектующих'!C$2:C$10000)</f>
        <v>0</v>
      </c>
      <c r="E1214">
        <f>SUMIF('Движение комплектующих'!B$2:B$10000,Комплектующие!B1214,'Движение комплектующих'!D$2:D$10000)</f>
        <v>0</v>
      </c>
      <c r="F1214">
        <f>SUMIF(Комплекты!$I$2:$I$2000,Комплектующие!B1214,Комплекты!$O$2:$O$2000)</f>
        <v>0</v>
      </c>
      <c r="G1214">
        <f t="shared" si="18"/>
        <v>0</v>
      </c>
    </row>
    <row r="1215" spans="1:7" x14ac:dyDescent="0.25">
      <c r="A1215" s="2">
        <v>323394</v>
      </c>
      <c r="B1215" s="3" t="s">
        <v>1215</v>
      </c>
      <c r="C1215" s="1">
        <v>1480</v>
      </c>
      <c r="D1215">
        <f>SUMIF('Движение комплектующих'!B$2:B$10000,B1215,'Движение комплектующих'!C$2:C$10000)</f>
        <v>0</v>
      </c>
      <c r="E1215">
        <f>SUMIF('Движение комплектующих'!B$2:B$10000,Комплектующие!B1215,'Движение комплектующих'!D$2:D$10000)</f>
        <v>0</v>
      </c>
      <c r="F1215">
        <f>SUMIF(Комплекты!$I$2:$I$2000,Комплектующие!B1215,Комплекты!$O$2:$O$2000)</f>
        <v>0</v>
      </c>
      <c r="G1215">
        <f t="shared" si="18"/>
        <v>0</v>
      </c>
    </row>
    <row r="1216" spans="1:7" x14ac:dyDescent="0.25">
      <c r="A1216" s="2">
        <v>325533</v>
      </c>
      <c r="B1216" s="3" t="s">
        <v>1216</v>
      </c>
      <c r="C1216" s="1">
        <v>1040</v>
      </c>
      <c r="D1216">
        <f>SUMIF('Движение комплектующих'!B$2:B$10000,B1216,'Движение комплектующих'!C$2:C$10000)</f>
        <v>0</v>
      </c>
      <c r="E1216">
        <f>SUMIF('Движение комплектующих'!B$2:B$10000,Комплектующие!B1216,'Движение комплектующих'!D$2:D$10000)</f>
        <v>0</v>
      </c>
      <c r="F1216">
        <f>SUMIF(Комплекты!$I$2:$I$2000,Комплектующие!B1216,Комплекты!$O$2:$O$2000)</f>
        <v>0</v>
      </c>
      <c r="G1216">
        <f t="shared" si="18"/>
        <v>0</v>
      </c>
    </row>
    <row r="1217" spans="1:7" x14ac:dyDescent="0.25">
      <c r="A1217" s="2">
        <v>366589</v>
      </c>
      <c r="B1217" s="3" t="s">
        <v>1217</v>
      </c>
      <c r="C1217" s="1">
        <v>840</v>
      </c>
      <c r="D1217">
        <f>SUMIF('Движение комплектующих'!B$2:B$10000,B1217,'Движение комплектующих'!C$2:C$10000)</f>
        <v>0</v>
      </c>
      <c r="E1217">
        <f>SUMIF('Движение комплектующих'!B$2:B$10000,Комплектующие!B1217,'Движение комплектующих'!D$2:D$10000)</f>
        <v>0</v>
      </c>
      <c r="F1217">
        <f>SUMIF(Комплекты!$I$2:$I$2000,Комплектующие!B1217,Комплекты!$O$2:$O$2000)</f>
        <v>0</v>
      </c>
      <c r="G1217">
        <f t="shared" si="18"/>
        <v>0</v>
      </c>
    </row>
    <row r="1218" spans="1:7" x14ac:dyDescent="0.25">
      <c r="A1218" s="2">
        <v>355339</v>
      </c>
      <c r="B1218" s="3" t="s">
        <v>1218</v>
      </c>
      <c r="C1218" s="1">
        <v>1190</v>
      </c>
      <c r="D1218">
        <f>SUMIF('Движение комплектующих'!B$2:B$10000,B1218,'Движение комплектующих'!C$2:C$10000)</f>
        <v>0</v>
      </c>
      <c r="E1218">
        <f>SUMIF('Движение комплектующих'!B$2:B$10000,Комплектующие!B1218,'Движение комплектующих'!D$2:D$10000)</f>
        <v>0</v>
      </c>
      <c r="F1218">
        <f>SUMIF(Комплекты!$I$2:$I$2000,Комплектующие!B1218,Комплекты!$O$2:$O$2000)</f>
        <v>0</v>
      </c>
      <c r="G1218">
        <f t="shared" si="18"/>
        <v>0</v>
      </c>
    </row>
    <row r="1219" spans="1:7" x14ac:dyDescent="0.25">
      <c r="A1219" s="2">
        <v>372487</v>
      </c>
      <c r="B1219" s="3" t="s">
        <v>1219</v>
      </c>
      <c r="C1219" s="1">
        <v>720</v>
      </c>
      <c r="D1219">
        <f>SUMIF('Движение комплектующих'!B$2:B$10000,B1219,'Движение комплектующих'!C$2:C$10000)</f>
        <v>0</v>
      </c>
      <c r="E1219">
        <f>SUMIF('Движение комплектующих'!B$2:B$10000,Комплектующие!B1219,'Движение комплектующих'!D$2:D$10000)</f>
        <v>0</v>
      </c>
      <c r="F1219">
        <f>SUMIF(Комплекты!$I$2:$I$2000,Комплектующие!B1219,Комплекты!$O$2:$O$2000)</f>
        <v>0</v>
      </c>
      <c r="G1219">
        <f t="shared" ref="G1219:G1282" si="19">D1219-E1219-F1219</f>
        <v>0</v>
      </c>
    </row>
    <row r="1220" spans="1:7" x14ac:dyDescent="0.25">
      <c r="A1220" s="2">
        <v>330815</v>
      </c>
      <c r="B1220" s="3" t="s">
        <v>1220</v>
      </c>
      <c r="C1220" s="1">
        <v>670</v>
      </c>
      <c r="D1220">
        <f>SUMIF('Движение комплектующих'!B$2:B$10000,B1220,'Движение комплектующих'!C$2:C$10000)</f>
        <v>0</v>
      </c>
      <c r="E1220">
        <f>SUMIF('Движение комплектующих'!B$2:B$10000,Комплектующие!B1220,'Движение комплектующих'!D$2:D$10000)</f>
        <v>0</v>
      </c>
      <c r="F1220">
        <f>SUMIF(Комплекты!$I$2:$I$2000,Комплектующие!B1220,Комплекты!$O$2:$O$2000)</f>
        <v>0</v>
      </c>
      <c r="G1220">
        <f t="shared" si="19"/>
        <v>0</v>
      </c>
    </row>
    <row r="1221" spans="1:7" x14ac:dyDescent="0.25">
      <c r="A1221" s="2">
        <v>330816</v>
      </c>
      <c r="B1221" s="3" t="s">
        <v>1221</v>
      </c>
      <c r="C1221" s="1">
        <v>670</v>
      </c>
      <c r="D1221">
        <f>SUMIF('Движение комплектующих'!B$2:B$10000,B1221,'Движение комплектующих'!C$2:C$10000)</f>
        <v>0</v>
      </c>
      <c r="E1221">
        <f>SUMIF('Движение комплектующих'!B$2:B$10000,Комплектующие!B1221,'Движение комплектующих'!D$2:D$10000)</f>
        <v>0</v>
      </c>
      <c r="F1221">
        <f>SUMIF(Комплекты!$I$2:$I$2000,Комплектующие!B1221,Комплекты!$O$2:$O$2000)</f>
        <v>0</v>
      </c>
      <c r="G1221">
        <f t="shared" si="19"/>
        <v>0</v>
      </c>
    </row>
    <row r="1222" spans="1:7" x14ac:dyDescent="0.25">
      <c r="A1222" s="2">
        <v>324104</v>
      </c>
      <c r="B1222" s="3" t="s">
        <v>1222</v>
      </c>
      <c r="C1222" s="1">
        <v>860</v>
      </c>
      <c r="D1222">
        <f>SUMIF('Движение комплектующих'!B$2:B$10000,B1222,'Движение комплектующих'!C$2:C$10000)</f>
        <v>0</v>
      </c>
      <c r="E1222">
        <f>SUMIF('Движение комплектующих'!B$2:B$10000,Комплектующие!B1222,'Движение комплектующих'!D$2:D$10000)</f>
        <v>0</v>
      </c>
      <c r="F1222">
        <f>SUMIF(Комплекты!$I$2:$I$2000,Комплектующие!B1222,Комплекты!$O$2:$O$2000)</f>
        <v>0</v>
      </c>
      <c r="G1222">
        <f t="shared" si="19"/>
        <v>0</v>
      </c>
    </row>
    <row r="1223" spans="1:7" x14ac:dyDescent="0.25">
      <c r="A1223" s="2">
        <v>282066</v>
      </c>
      <c r="B1223" s="3" t="s">
        <v>1223</v>
      </c>
      <c r="C1223" s="1">
        <v>1490</v>
      </c>
      <c r="D1223">
        <f>SUMIF('Движение комплектующих'!B$2:B$10000,B1223,'Движение комплектующих'!C$2:C$10000)</f>
        <v>0</v>
      </c>
      <c r="E1223">
        <f>SUMIF('Движение комплектующих'!B$2:B$10000,Комплектующие!B1223,'Движение комплектующих'!D$2:D$10000)</f>
        <v>0</v>
      </c>
      <c r="F1223">
        <f>SUMIF(Комплекты!$I$2:$I$2000,Комплектующие!B1223,Комплекты!$O$2:$O$2000)</f>
        <v>0</v>
      </c>
      <c r="G1223">
        <f t="shared" si="19"/>
        <v>0</v>
      </c>
    </row>
    <row r="1224" spans="1:7" x14ac:dyDescent="0.25">
      <c r="A1224" s="2">
        <v>282067</v>
      </c>
      <c r="B1224" s="3" t="s">
        <v>1224</v>
      </c>
      <c r="C1224" s="1">
        <v>2310</v>
      </c>
      <c r="D1224">
        <f>SUMIF('Движение комплектующих'!B$2:B$10000,B1224,'Движение комплектующих'!C$2:C$10000)</f>
        <v>0</v>
      </c>
      <c r="E1224">
        <f>SUMIF('Движение комплектующих'!B$2:B$10000,Комплектующие!B1224,'Движение комплектующих'!D$2:D$10000)</f>
        <v>0</v>
      </c>
      <c r="F1224">
        <f>SUMIF(Комплекты!$I$2:$I$2000,Комплектующие!B1224,Комплекты!$O$2:$O$2000)</f>
        <v>0</v>
      </c>
      <c r="G1224">
        <f t="shared" si="19"/>
        <v>0</v>
      </c>
    </row>
    <row r="1225" spans="1:7" x14ac:dyDescent="0.25">
      <c r="A1225" s="2">
        <v>233179</v>
      </c>
      <c r="B1225" s="3" t="s">
        <v>1225</v>
      </c>
      <c r="C1225" s="1">
        <v>2750</v>
      </c>
      <c r="D1225">
        <f>SUMIF('Движение комплектующих'!B$2:B$10000,B1225,'Движение комплектующих'!C$2:C$10000)</f>
        <v>0</v>
      </c>
      <c r="E1225">
        <f>SUMIF('Движение комплектующих'!B$2:B$10000,Комплектующие!B1225,'Движение комплектующих'!D$2:D$10000)</f>
        <v>0</v>
      </c>
      <c r="F1225">
        <f>SUMIF(Комплекты!$I$2:$I$2000,Комплектующие!B1225,Комплекты!$O$2:$O$2000)</f>
        <v>0</v>
      </c>
      <c r="G1225">
        <f t="shared" si="19"/>
        <v>0</v>
      </c>
    </row>
    <row r="1226" spans="1:7" x14ac:dyDescent="0.25">
      <c r="A1226" s="2">
        <v>237319</v>
      </c>
      <c r="B1226" s="3" t="s">
        <v>1226</v>
      </c>
      <c r="C1226" s="1">
        <v>1050</v>
      </c>
      <c r="D1226">
        <f>SUMIF('Движение комплектующих'!B$2:B$10000,B1226,'Движение комплектующих'!C$2:C$10000)</f>
        <v>0</v>
      </c>
      <c r="E1226">
        <f>SUMIF('Движение комплектующих'!B$2:B$10000,Комплектующие!B1226,'Движение комплектующих'!D$2:D$10000)</f>
        <v>0</v>
      </c>
      <c r="F1226">
        <f>SUMIF(Комплекты!$I$2:$I$2000,Комплектующие!B1226,Комплекты!$O$2:$O$2000)</f>
        <v>0</v>
      </c>
      <c r="G1226">
        <f t="shared" si="19"/>
        <v>0</v>
      </c>
    </row>
    <row r="1227" spans="1:7" x14ac:dyDescent="0.25">
      <c r="A1227" s="2">
        <v>356089</v>
      </c>
      <c r="B1227" s="3" t="s">
        <v>1227</v>
      </c>
      <c r="C1227" s="1">
        <v>5160</v>
      </c>
      <c r="D1227">
        <f>SUMIF('Движение комплектующих'!B$2:B$10000,B1227,'Движение комплектующих'!C$2:C$10000)</f>
        <v>0</v>
      </c>
      <c r="E1227">
        <f>SUMIF('Движение комплектующих'!B$2:B$10000,Комплектующие!B1227,'Движение комплектующих'!D$2:D$10000)</f>
        <v>0</v>
      </c>
      <c r="F1227">
        <f>SUMIF(Комплекты!$I$2:$I$2000,Комплектующие!B1227,Комплекты!$O$2:$O$2000)</f>
        <v>0</v>
      </c>
      <c r="G1227">
        <f t="shared" si="19"/>
        <v>0</v>
      </c>
    </row>
    <row r="1228" spans="1:7" x14ac:dyDescent="0.25">
      <c r="A1228" s="2">
        <v>318680</v>
      </c>
      <c r="B1228" s="3" t="s">
        <v>1228</v>
      </c>
      <c r="C1228" s="1">
        <v>2430</v>
      </c>
      <c r="D1228">
        <f>SUMIF('Движение комплектующих'!B$2:B$10000,B1228,'Движение комплектующих'!C$2:C$10000)</f>
        <v>0</v>
      </c>
      <c r="E1228">
        <f>SUMIF('Движение комплектующих'!B$2:B$10000,Комплектующие!B1228,'Движение комплектующих'!D$2:D$10000)</f>
        <v>0</v>
      </c>
      <c r="F1228">
        <f>SUMIF(Комплекты!$I$2:$I$2000,Комплектующие!B1228,Комплекты!$O$2:$O$2000)</f>
        <v>0</v>
      </c>
      <c r="G1228">
        <f t="shared" si="19"/>
        <v>0</v>
      </c>
    </row>
    <row r="1229" spans="1:7" x14ac:dyDescent="0.25">
      <c r="A1229" s="2">
        <v>356090</v>
      </c>
      <c r="B1229" s="3" t="s">
        <v>1229</v>
      </c>
      <c r="C1229" s="1">
        <v>2430</v>
      </c>
      <c r="D1229">
        <f>SUMIF('Движение комплектующих'!B$2:B$10000,B1229,'Движение комплектующих'!C$2:C$10000)</f>
        <v>0</v>
      </c>
      <c r="E1229">
        <f>SUMIF('Движение комплектующих'!B$2:B$10000,Комплектующие!B1229,'Движение комплектующих'!D$2:D$10000)</f>
        <v>0</v>
      </c>
      <c r="F1229">
        <f>SUMIF(Комплекты!$I$2:$I$2000,Комплектующие!B1229,Комплекты!$O$2:$O$2000)</f>
        <v>0</v>
      </c>
      <c r="G1229">
        <f t="shared" si="19"/>
        <v>0</v>
      </c>
    </row>
    <row r="1230" spans="1:7" x14ac:dyDescent="0.25">
      <c r="A1230" s="2">
        <v>356091</v>
      </c>
      <c r="B1230" s="3" t="s">
        <v>1230</v>
      </c>
      <c r="C1230" s="1">
        <v>2250</v>
      </c>
      <c r="D1230">
        <f>SUMIF('Движение комплектующих'!B$2:B$10000,B1230,'Движение комплектующих'!C$2:C$10000)</f>
        <v>0</v>
      </c>
      <c r="E1230">
        <f>SUMIF('Движение комплектующих'!B$2:B$10000,Комплектующие!B1230,'Движение комплектующих'!D$2:D$10000)</f>
        <v>0</v>
      </c>
      <c r="F1230">
        <f>SUMIF(Комплекты!$I$2:$I$2000,Комплектующие!B1230,Комплекты!$O$2:$O$2000)</f>
        <v>0</v>
      </c>
      <c r="G1230">
        <f t="shared" si="19"/>
        <v>0</v>
      </c>
    </row>
    <row r="1231" spans="1:7" x14ac:dyDescent="0.25">
      <c r="A1231" s="2">
        <v>356092</v>
      </c>
      <c r="B1231" s="3" t="s">
        <v>1231</v>
      </c>
      <c r="C1231" s="1">
        <v>3020</v>
      </c>
      <c r="D1231">
        <f>SUMIF('Движение комплектующих'!B$2:B$10000,B1231,'Движение комплектующих'!C$2:C$10000)</f>
        <v>0</v>
      </c>
      <c r="E1231">
        <f>SUMIF('Движение комплектующих'!B$2:B$10000,Комплектующие!B1231,'Движение комплектующих'!D$2:D$10000)</f>
        <v>0</v>
      </c>
      <c r="F1231">
        <f>SUMIF(Комплекты!$I$2:$I$2000,Комплектующие!B1231,Комплекты!$O$2:$O$2000)</f>
        <v>0</v>
      </c>
      <c r="G1231">
        <f t="shared" si="19"/>
        <v>0</v>
      </c>
    </row>
    <row r="1232" spans="1:7" x14ac:dyDescent="0.25">
      <c r="A1232" s="2">
        <v>356093</v>
      </c>
      <c r="B1232" s="3" t="s">
        <v>1232</v>
      </c>
      <c r="C1232" s="1">
        <v>4970</v>
      </c>
      <c r="D1232">
        <f>SUMIF('Движение комплектующих'!B$2:B$10000,B1232,'Движение комплектующих'!C$2:C$10000)</f>
        <v>0</v>
      </c>
      <c r="E1232">
        <f>SUMIF('Движение комплектующих'!B$2:B$10000,Комплектующие!B1232,'Движение комплектующих'!D$2:D$10000)</f>
        <v>0</v>
      </c>
      <c r="F1232">
        <f>SUMIF(Комплекты!$I$2:$I$2000,Комплектующие!B1232,Комплекты!$O$2:$O$2000)</f>
        <v>0</v>
      </c>
      <c r="G1232">
        <f t="shared" si="19"/>
        <v>0</v>
      </c>
    </row>
    <row r="1233" spans="1:7" x14ac:dyDescent="0.25">
      <c r="A1233" s="2">
        <v>356094</v>
      </c>
      <c r="B1233" s="3" t="s">
        <v>1233</v>
      </c>
      <c r="C1233" s="1">
        <v>4070</v>
      </c>
      <c r="D1233">
        <f>SUMIF('Движение комплектующих'!B$2:B$10000,B1233,'Движение комплектующих'!C$2:C$10000)</f>
        <v>0</v>
      </c>
      <c r="E1233">
        <f>SUMIF('Движение комплектующих'!B$2:B$10000,Комплектующие!B1233,'Движение комплектующих'!D$2:D$10000)</f>
        <v>0</v>
      </c>
      <c r="F1233">
        <f>SUMIF(Комплекты!$I$2:$I$2000,Комплектующие!B1233,Комплекты!$O$2:$O$2000)</f>
        <v>0</v>
      </c>
      <c r="G1233">
        <f t="shared" si="19"/>
        <v>0</v>
      </c>
    </row>
    <row r="1234" spans="1:7" x14ac:dyDescent="0.25">
      <c r="A1234" s="2">
        <v>254264</v>
      </c>
      <c r="B1234" s="3" t="s">
        <v>1234</v>
      </c>
      <c r="C1234" s="1">
        <v>6999</v>
      </c>
      <c r="D1234">
        <f>SUMIF('Движение комплектующих'!B$2:B$10000,B1234,'Движение комплектующих'!C$2:C$10000)</f>
        <v>0</v>
      </c>
      <c r="E1234">
        <f>SUMIF('Движение комплектующих'!B$2:B$10000,Комплектующие!B1234,'Движение комплектующих'!D$2:D$10000)</f>
        <v>0</v>
      </c>
      <c r="F1234">
        <f>SUMIF(Комплекты!$I$2:$I$2000,Комплектующие!B1234,Комплекты!$O$2:$O$2000)</f>
        <v>0</v>
      </c>
      <c r="G1234">
        <f t="shared" si="19"/>
        <v>0</v>
      </c>
    </row>
    <row r="1235" spans="1:7" x14ac:dyDescent="0.25">
      <c r="A1235" s="2">
        <v>305961</v>
      </c>
      <c r="B1235" s="3" t="s">
        <v>1235</v>
      </c>
      <c r="C1235" s="1">
        <v>3650</v>
      </c>
      <c r="D1235">
        <f>SUMIF('Движение комплектующих'!B$2:B$10000,B1235,'Движение комплектующих'!C$2:C$10000)</f>
        <v>0</v>
      </c>
      <c r="E1235">
        <f>SUMIF('Движение комплектующих'!B$2:B$10000,Комплектующие!B1235,'Движение комплектующих'!D$2:D$10000)</f>
        <v>0</v>
      </c>
      <c r="F1235">
        <f>SUMIF(Комплекты!$I$2:$I$2000,Комплектующие!B1235,Комплекты!$O$2:$O$2000)</f>
        <v>0</v>
      </c>
      <c r="G1235">
        <f t="shared" si="19"/>
        <v>0</v>
      </c>
    </row>
    <row r="1236" spans="1:7" x14ac:dyDescent="0.25">
      <c r="A1236" s="2">
        <v>300626</v>
      </c>
      <c r="B1236" s="3" t="s">
        <v>1236</v>
      </c>
      <c r="C1236" s="1">
        <v>6900</v>
      </c>
      <c r="D1236">
        <f>SUMIF('Движение комплектующих'!B$2:B$10000,B1236,'Движение комплектующих'!C$2:C$10000)</f>
        <v>0</v>
      </c>
      <c r="E1236">
        <f>SUMIF('Движение комплектующих'!B$2:B$10000,Комплектующие!B1236,'Движение комплектующих'!D$2:D$10000)</f>
        <v>0</v>
      </c>
      <c r="F1236">
        <f>SUMIF(Комплекты!$I$2:$I$2000,Комплектующие!B1236,Комплекты!$O$2:$O$2000)</f>
        <v>0</v>
      </c>
      <c r="G1236">
        <f t="shared" si="19"/>
        <v>0</v>
      </c>
    </row>
    <row r="1237" spans="1:7" x14ac:dyDescent="0.25">
      <c r="A1237" s="2">
        <v>328353</v>
      </c>
      <c r="B1237" s="3" t="s">
        <v>1237</v>
      </c>
      <c r="C1237" s="1">
        <v>840</v>
      </c>
      <c r="D1237">
        <f>SUMIF('Движение комплектующих'!B$2:B$10000,B1237,'Движение комплектующих'!C$2:C$10000)</f>
        <v>0</v>
      </c>
      <c r="E1237">
        <f>SUMIF('Движение комплектующих'!B$2:B$10000,Комплектующие!B1237,'Движение комплектующих'!D$2:D$10000)</f>
        <v>0</v>
      </c>
      <c r="F1237">
        <f>SUMIF(Комплекты!$I$2:$I$2000,Комплектующие!B1237,Комплекты!$O$2:$O$2000)</f>
        <v>0</v>
      </c>
      <c r="G1237">
        <f t="shared" si="19"/>
        <v>0</v>
      </c>
    </row>
    <row r="1238" spans="1:7" x14ac:dyDescent="0.25">
      <c r="A1238" s="2">
        <v>343165</v>
      </c>
      <c r="B1238" s="3" t="s">
        <v>1238</v>
      </c>
      <c r="C1238" s="1">
        <v>1000</v>
      </c>
      <c r="D1238">
        <f>SUMIF('Движение комплектующих'!B$2:B$10000,B1238,'Движение комплектующих'!C$2:C$10000)</f>
        <v>0</v>
      </c>
      <c r="E1238">
        <f>SUMIF('Движение комплектующих'!B$2:B$10000,Комплектующие!B1238,'Движение комплектующих'!D$2:D$10000)</f>
        <v>0</v>
      </c>
      <c r="F1238">
        <f>SUMIF(Комплекты!$I$2:$I$2000,Комплектующие!B1238,Комплекты!$O$2:$O$2000)</f>
        <v>0</v>
      </c>
      <c r="G1238">
        <f t="shared" si="19"/>
        <v>0</v>
      </c>
    </row>
    <row r="1239" spans="1:7" x14ac:dyDescent="0.25">
      <c r="A1239" s="2">
        <v>246959</v>
      </c>
      <c r="B1239" s="3" t="s">
        <v>1239</v>
      </c>
      <c r="C1239" s="1">
        <v>990</v>
      </c>
      <c r="D1239">
        <f>SUMIF('Движение комплектующих'!B$2:B$10000,B1239,'Движение комплектующих'!C$2:C$10000)</f>
        <v>0</v>
      </c>
      <c r="E1239">
        <f>SUMIF('Движение комплектующих'!B$2:B$10000,Комплектующие!B1239,'Движение комплектующих'!D$2:D$10000)</f>
        <v>0</v>
      </c>
      <c r="F1239">
        <f>SUMIF(Комплекты!$I$2:$I$2000,Комплектующие!B1239,Комплекты!$O$2:$O$2000)</f>
        <v>0</v>
      </c>
      <c r="G1239">
        <f t="shared" si="19"/>
        <v>0</v>
      </c>
    </row>
    <row r="1240" spans="1:7" x14ac:dyDescent="0.25">
      <c r="A1240" s="2">
        <v>360360</v>
      </c>
      <c r="B1240" s="3" t="s">
        <v>1240</v>
      </c>
      <c r="C1240" s="1">
        <v>1080</v>
      </c>
      <c r="D1240">
        <f>SUMIF('Движение комплектующих'!B$2:B$10000,B1240,'Движение комплектующих'!C$2:C$10000)</f>
        <v>0</v>
      </c>
      <c r="E1240">
        <f>SUMIF('Движение комплектующих'!B$2:B$10000,Комплектующие!B1240,'Движение комплектующих'!D$2:D$10000)</f>
        <v>0</v>
      </c>
      <c r="F1240">
        <f>SUMIF(Комплекты!$I$2:$I$2000,Комплектующие!B1240,Комплекты!$O$2:$O$2000)</f>
        <v>0</v>
      </c>
      <c r="G1240">
        <f t="shared" si="19"/>
        <v>0</v>
      </c>
    </row>
    <row r="1241" spans="1:7" x14ac:dyDescent="0.25">
      <c r="A1241" s="2">
        <v>320580</v>
      </c>
      <c r="B1241" s="3" t="s">
        <v>1241</v>
      </c>
      <c r="C1241" s="1">
        <v>940</v>
      </c>
      <c r="D1241">
        <f>SUMIF('Движение комплектующих'!B$2:B$10000,B1241,'Движение комплектующих'!C$2:C$10000)</f>
        <v>0</v>
      </c>
      <c r="E1241">
        <f>SUMIF('Движение комплектующих'!B$2:B$10000,Комплектующие!B1241,'Движение комплектующих'!D$2:D$10000)</f>
        <v>0</v>
      </c>
      <c r="F1241">
        <f>SUMIF(Комплекты!$I$2:$I$2000,Комплектующие!B1241,Комплекты!$O$2:$O$2000)</f>
        <v>0</v>
      </c>
      <c r="G1241">
        <f t="shared" si="19"/>
        <v>0</v>
      </c>
    </row>
    <row r="1242" spans="1:7" x14ac:dyDescent="0.25">
      <c r="A1242" s="2">
        <v>320581</v>
      </c>
      <c r="B1242" s="3" t="s">
        <v>1242</v>
      </c>
      <c r="C1242" s="1">
        <v>940</v>
      </c>
      <c r="D1242">
        <f>SUMIF('Движение комплектующих'!B$2:B$10000,B1242,'Движение комплектующих'!C$2:C$10000)</f>
        <v>0</v>
      </c>
      <c r="E1242">
        <f>SUMIF('Движение комплектующих'!B$2:B$10000,Комплектующие!B1242,'Движение комплектующих'!D$2:D$10000)</f>
        <v>0</v>
      </c>
      <c r="F1242">
        <f>SUMIF(Комплекты!$I$2:$I$2000,Комплектующие!B1242,Комплекты!$O$2:$O$2000)</f>
        <v>0</v>
      </c>
      <c r="G1242">
        <f t="shared" si="19"/>
        <v>0</v>
      </c>
    </row>
    <row r="1243" spans="1:7" x14ac:dyDescent="0.25">
      <c r="A1243" s="2">
        <v>320588</v>
      </c>
      <c r="B1243" s="3" t="s">
        <v>1243</v>
      </c>
      <c r="C1243" s="1">
        <v>1080</v>
      </c>
      <c r="D1243">
        <f>SUMIF('Движение комплектующих'!B$2:B$10000,B1243,'Движение комплектующих'!C$2:C$10000)</f>
        <v>0</v>
      </c>
      <c r="E1243">
        <f>SUMIF('Движение комплектующих'!B$2:B$10000,Комплектующие!B1243,'Движение комплектующих'!D$2:D$10000)</f>
        <v>0</v>
      </c>
      <c r="F1243">
        <f>SUMIF(Комплекты!$I$2:$I$2000,Комплектующие!B1243,Комплекты!$O$2:$O$2000)</f>
        <v>0</v>
      </c>
      <c r="G1243">
        <f t="shared" si="19"/>
        <v>0</v>
      </c>
    </row>
    <row r="1244" spans="1:7" x14ac:dyDescent="0.25">
      <c r="A1244" s="2">
        <v>320589</v>
      </c>
      <c r="B1244" s="3" t="s">
        <v>1244</v>
      </c>
      <c r="C1244" s="1">
        <v>1060</v>
      </c>
      <c r="D1244">
        <f>SUMIF('Движение комплектующих'!B$2:B$10000,B1244,'Движение комплектующих'!C$2:C$10000)</f>
        <v>0</v>
      </c>
      <c r="E1244">
        <f>SUMIF('Движение комплектующих'!B$2:B$10000,Комплектующие!B1244,'Движение комплектующих'!D$2:D$10000)</f>
        <v>0</v>
      </c>
      <c r="F1244">
        <f>SUMIF(Комплекты!$I$2:$I$2000,Комплектующие!B1244,Комплекты!$O$2:$O$2000)</f>
        <v>0</v>
      </c>
      <c r="G1244">
        <f t="shared" si="19"/>
        <v>0</v>
      </c>
    </row>
    <row r="1245" spans="1:7" x14ac:dyDescent="0.25">
      <c r="A1245" s="2">
        <v>320590</v>
      </c>
      <c r="B1245" s="3" t="s">
        <v>1245</v>
      </c>
      <c r="C1245" s="1">
        <v>1080</v>
      </c>
      <c r="D1245">
        <f>SUMIF('Движение комплектующих'!B$2:B$10000,B1245,'Движение комплектующих'!C$2:C$10000)</f>
        <v>0</v>
      </c>
      <c r="E1245">
        <f>SUMIF('Движение комплектующих'!B$2:B$10000,Комплектующие!B1245,'Движение комплектующих'!D$2:D$10000)</f>
        <v>0</v>
      </c>
      <c r="F1245">
        <f>SUMIF(Комплекты!$I$2:$I$2000,Комплектующие!B1245,Комплекты!$O$2:$O$2000)</f>
        <v>0</v>
      </c>
      <c r="G1245">
        <f t="shared" si="19"/>
        <v>0</v>
      </c>
    </row>
    <row r="1246" spans="1:7" x14ac:dyDescent="0.25">
      <c r="A1246" s="2">
        <v>208317</v>
      </c>
      <c r="B1246" s="3" t="s">
        <v>1246</v>
      </c>
      <c r="C1246" s="1">
        <v>1200</v>
      </c>
      <c r="D1246">
        <f>SUMIF('Движение комплектующих'!B$2:B$10000,B1246,'Движение комплектующих'!C$2:C$10000)</f>
        <v>0</v>
      </c>
      <c r="E1246">
        <f>SUMIF('Движение комплектующих'!B$2:B$10000,Комплектующие!B1246,'Движение комплектующих'!D$2:D$10000)</f>
        <v>0</v>
      </c>
      <c r="F1246">
        <f>SUMIF(Комплекты!$I$2:$I$2000,Комплектующие!B1246,Комплекты!$O$2:$O$2000)</f>
        <v>0</v>
      </c>
      <c r="G1246">
        <f t="shared" si="19"/>
        <v>0</v>
      </c>
    </row>
    <row r="1247" spans="1:7" x14ac:dyDescent="0.25">
      <c r="A1247" s="2">
        <v>208318</v>
      </c>
      <c r="B1247" s="3" t="s">
        <v>1247</v>
      </c>
      <c r="C1247" s="1">
        <v>940</v>
      </c>
      <c r="D1247">
        <f>SUMIF('Движение комплектующих'!B$2:B$10000,B1247,'Движение комплектующих'!C$2:C$10000)</f>
        <v>0</v>
      </c>
      <c r="E1247">
        <f>SUMIF('Движение комплектующих'!B$2:B$10000,Комплектующие!B1247,'Движение комплектующих'!D$2:D$10000)</f>
        <v>0</v>
      </c>
      <c r="F1247">
        <f>SUMIF(Комплекты!$I$2:$I$2000,Комплектующие!B1247,Комплекты!$O$2:$O$2000)</f>
        <v>0</v>
      </c>
      <c r="G1247">
        <f t="shared" si="19"/>
        <v>0</v>
      </c>
    </row>
    <row r="1248" spans="1:7" x14ac:dyDescent="0.25">
      <c r="A1248" s="2">
        <v>208319</v>
      </c>
      <c r="B1248" s="3" t="s">
        <v>1248</v>
      </c>
      <c r="C1248" s="1">
        <v>900</v>
      </c>
      <c r="D1248">
        <f>SUMIF('Движение комплектующих'!B$2:B$10000,B1248,'Движение комплектующих'!C$2:C$10000)</f>
        <v>0</v>
      </c>
      <c r="E1248">
        <f>SUMIF('Движение комплектующих'!B$2:B$10000,Комплектующие!B1248,'Движение комплектующих'!D$2:D$10000)</f>
        <v>0</v>
      </c>
      <c r="F1248">
        <f>SUMIF(Комплекты!$I$2:$I$2000,Комплектующие!B1248,Комплекты!$O$2:$O$2000)</f>
        <v>0</v>
      </c>
      <c r="G1248">
        <f t="shared" si="19"/>
        <v>0</v>
      </c>
    </row>
    <row r="1249" spans="1:7" x14ac:dyDescent="0.25">
      <c r="A1249" s="2">
        <v>283295</v>
      </c>
      <c r="B1249" s="3" t="s">
        <v>1249</v>
      </c>
      <c r="C1249" s="1">
        <v>780</v>
      </c>
      <c r="D1249">
        <f>SUMIF('Движение комплектующих'!B$2:B$10000,B1249,'Движение комплектующих'!C$2:C$10000)</f>
        <v>0</v>
      </c>
      <c r="E1249">
        <f>SUMIF('Движение комплектующих'!B$2:B$10000,Комплектующие!B1249,'Движение комплектующих'!D$2:D$10000)</f>
        <v>0</v>
      </c>
      <c r="F1249">
        <f>SUMIF(Комплекты!$I$2:$I$2000,Комплектующие!B1249,Комплекты!$O$2:$O$2000)</f>
        <v>0</v>
      </c>
      <c r="G1249">
        <f t="shared" si="19"/>
        <v>0</v>
      </c>
    </row>
    <row r="1250" spans="1:7" x14ac:dyDescent="0.25">
      <c r="A1250" s="2">
        <v>302321</v>
      </c>
      <c r="B1250" s="3" t="s">
        <v>1250</v>
      </c>
      <c r="C1250" s="1">
        <v>900</v>
      </c>
      <c r="D1250">
        <f>SUMIF('Движение комплектующих'!B$2:B$10000,B1250,'Движение комплектующих'!C$2:C$10000)</f>
        <v>0</v>
      </c>
      <c r="E1250">
        <f>SUMIF('Движение комплектующих'!B$2:B$10000,Комплектующие!B1250,'Движение комплектующих'!D$2:D$10000)</f>
        <v>0</v>
      </c>
      <c r="F1250">
        <f>SUMIF(Комплекты!$I$2:$I$2000,Комплектующие!B1250,Комплекты!$O$2:$O$2000)</f>
        <v>0</v>
      </c>
      <c r="G1250">
        <f t="shared" si="19"/>
        <v>0</v>
      </c>
    </row>
    <row r="1251" spans="1:7" x14ac:dyDescent="0.25">
      <c r="A1251" s="2">
        <v>280902</v>
      </c>
      <c r="B1251" s="3" t="s">
        <v>1251</v>
      </c>
      <c r="C1251" s="1">
        <v>930</v>
      </c>
      <c r="D1251">
        <f>SUMIF('Движение комплектующих'!B$2:B$10000,B1251,'Движение комплектующих'!C$2:C$10000)</f>
        <v>0</v>
      </c>
      <c r="E1251">
        <f>SUMIF('Движение комплектующих'!B$2:B$10000,Комплектующие!B1251,'Движение комплектующих'!D$2:D$10000)</f>
        <v>0</v>
      </c>
      <c r="F1251">
        <f>SUMIF(Комплекты!$I$2:$I$2000,Комплектующие!B1251,Комплекты!$O$2:$O$2000)</f>
        <v>0</v>
      </c>
      <c r="G1251">
        <f t="shared" si="19"/>
        <v>0</v>
      </c>
    </row>
    <row r="1252" spans="1:7" x14ac:dyDescent="0.25">
      <c r="A1252" s="2">
        <v>283296</v>
      </c>
      <c r="B1252" s="3" t="s">
        <v>1252</v>
      </c>
      <c r="C1252" s="1">
        <v>940</v>
      </c>
      <c r="D1252">
        <f>SUMIF('Движение комплектующих'!B$2:B$10000,B1252,'Движение комплектующих'!C$2:C$10000)</f>
        <v>0</v>
      </c>
      <c r="E1252">
        <f>SUMIF('Движение комплектующих'!B$2:B$10000,Комплектующие!B1252,'Движение комплектующих'!D$2:D$10000)</f>
        <v>0</v>
      </c>
      <c r="F1252">
        <f>SUMIF(Комплекты!$I$2:$I$2000,Комплектующие!B1252,Комплекты!$O$2:$O$2000)</f>
        <v>0</v>
      </c>
      <c r="G1252">
        <f t="shared" si="19"/>
        <v>0</v>
      </c>
    </row>
    <row r="1253" spans="1:7" x14ac:dyDescent="0.25">
      <c r="A1253" s="2">
        <v>280903</v>
      </c>
      <c r="B1253" s="3" t="s">
        <v>1253</v>
      </c>
      <c r="C1253" s="1">
        <v>870</v>
      </c>
      <c r="D1253">
        <f>SUMIF('Движение комплектующих'!B$2:B$10000,B1253,'Движение комплектующих'!C$2:C$10000)</f>
        <v>0</v>
      </c>
      <c r="E1253">
        <f>SUMIF('Движение комплектующих'!B$2:B$10000,Комплектующие!B1253,'Движение комплектующих'!D$2:D$10000)</f>
        <v>0</v>
      </c>
      <c r="F1253">
        <f>SUMIF(Комплекты!$I$2:$I$2000,Комплектующие!B1253,Комплекты!$O$2:$O$2000)</f>
        <v>0</v>
      </c>
      <c r="G1253">
        <f t="shared" si="19"/>
        <v>0</v>
      </c>
    </row>
    <row r="1254" spans="1:7" x14ac:dyDescent="0.25">
      <c r="A1254" s="2">
        <v>283297</v>
      </c>
      <c r="B1254" s="3" t="s">
        <v>1254</v>
      </c>
      <c r="C1254" s="1">
        <v>900</v>
      </c>
      <c r="D1254">
        <f>SUMIF('Движение комплектующих'!B$2:B$10000,B1254,'Движение комплектующих'!C$2:C$10000)</f>
        <v>0</v>
      </c>
      <c r="E1254">
        <f>SUMIF('Движение комплектующих'!B$2:B$10000,Комплектующие!B1254,'Движение комплектующих'!D$2:D$10000)</f>
        <v>0</v>
      </c>
      <c r="F1254">
        <f>SUMIF(Комплекты!$I$2:$I$2000,Комплектующие!B1254,Комплекты!$O$2:$O$2000)</f>
        <v>0</v>
      </c>
      <c r="G1254">
        <f t="shared" si="19"/>
        <v>0</v>
      </c>
    </row>
    <row r="1255" spans="1:7" x14ac:dyDescent="0.25">
      <c r="A1255" s="2">
        <v>300233</v>
      </c>
      <c r="B1255" s="3" t="s">
        <v>1255</v>
      </c>
      <c r="C1255" s="1">
        <v>870</v>
      </c>
      <c r="D1255">
        <f>SUMIF('Движение комплектующих'!B$2:B$10000,B1255,'Движение комплектующих'!C$2:C$10000)</f>
        <v>0</v>
      </c>
      <c r="E1255">
        <f>SUMIF('Движение комплектующих'!B$2:B$10000,Комплектующие!B1255,'Движение комплектующих'!D$2:D$10000)</f>
        <v>0</v>
      </c>
      <c r="F1255">
        <f>SUMIF(Комплекты!$I$2:$I$2000,Комплектующие!B1255,Комплекты!$O$2:$O$2000)</f>
        <v>0</v>
      </c>
      <c r="G1255">
        <f t="shared" si="19"/>
        <v>0</v>
      </c>
    </row>
    <row r="1256" spans="1:7" x14ac:dyDescent="0.25">
      <c r="A1256" s="2">
        <v>333242</v>
      </c>
      <c r="B1256" s="3" t="s">
        <v>1256</v>
      </c>
      <c r="C1256" s="1">
        <v>1100</v>
      </c>
      <c r="D1256">
        <f>SUMIF('Движение комплектующих'!B$2:B$10000,B1256,'Движение комплектующих'!C$2:C$10000)</f>
        <v>0</v>
      </c>
      <c r="E1256">
        <f>SUMIF('Движение комплектующих'!B$2:B$10000,Комплектующие!B1256,'Движение комплектующих'!D$2:D$10000)</f>
        <v>0</v>
      </c>
      <c r="F1256">
        <f>SUMIF(Комплекты!$I$2:$I$2000,Комплектующие!B1256,Комплекты!$O$2:$O$2000)</f>
        <v>0</v>
      </c>
      <c r="G1256">
        <f t="shared" si="19"/>
        <v>0</v>
      </c>
    </row>
    <row r="1257" spans="1:7" x14ac:dyDescent="0.25">
      <c r="A1257" s="2">
        <v>280904</v>
      </c>
      <c r="B1257" s="3" t="s">
        <v>1257</v>
      </c>
      <c r="C1257" s="1">
        <v>1010</v>
      </c>
      <c r="D1257">
        <f>SUMIF('Движение комплектующих'!B$2:B$10000,B1257,'Движение комплектующих'!C$2:C$10000)</f>
        <v>0</v>
      </c>
      <c r="E1257">
        <f>SUMIF('Движение комплектующих'!B$2:B$10000,Комплектующие!B1257,'Движение комплектующих'!D$2:D$10000)</f>
        <v>0</v>
      </c>
      <c r="F1257">
        <f>SUMIF(Комплекты!$I$2:$I$2000,Комплектующие!B1257,Комплекты!$O$2:$O$2000)</f>
        <v>0</v>
      </c>
      <c r="G1257">
        <f t="shared" si="19"/>
        <v>0</v>
      </c>
    </row>
    <row r="1258" spans="1:7" x14ac:dyDescent="0.25">
      <c r="A1258" s="2">
        <v>280906</v>
      </c>
      <c r="B1258" s="3" t="s">
        <v>1258</v>
      </c>
      <c r="C1258" s="1">
        <v>1100</v>
      </c>
      <c r="D1258">
        <f>SUMIF('Движение комплектующих'!B$2:B$10000,B1258,'Движение комплектующих'!C$2:C$10000)</f>
        <v>0</v>
      </c>
      <c r="E1258">
        <f>SUMIF('Движение комплектующих'!B$2:B$10000,Комплектующие!B1258,'Движение комплектующих'!D$2:D$10000)</f>
        <v>0</v>
      </c>
      <c r="F1258">
        <f>SUMIF(Комплекты!$I$2:$I$2000,Комплектующие!B1258,Комплекты!$O$2:$O$2000)</f>
        <v>0</v>
      </c>
      <c r="G1258">
        <f t="shared" si="19"/>
        <v>0</v>
      </c>
    </row>
    <row r="1259" spans="1:7" x14ac:dyDescent="0.25">
      <c r="A1259" s="2">
        <v>280907</v>
      </c>
      <c r="B1259" s="3" t="s">
        <v>1259</v>
      </c>
      <c r="C1259" s="1">
        <v>1100</v>
      </c>
      <c r="D1259">
        <f>SUMIF('Движение комплектующих'!B$2:B$10000,B1259,'Движение комплектующих'!C$2:C$10000)</f>
        <v>0</v>
      </c>
      <c r="E1259">
        <f>SUMIF('Движение комплектующих'!B$2:B$10000,Комплектующие!B1259,'Движение комплектующих'!D$2:D$10000)</f>
        <v>0</v>
      </c>
      <c r="F1259">
        <f>SUMIF(Комплекты!$I$2:$I$2000,Комплектующие!B1259,Комплекты!$O$2:$O$2000)</f>
        <v>0</v>
      </c>
      <c r="G1259">
        <f t="shared" si="19"/>
        <v>0</v>
      </c>
    </row>
    <row r="1260" spans="1:7" x14ac:dyDescent="0.25">
      <c r="A1260" s="2">
        <v>301292</v>
      </c>
      <c r="B1260" s="3" t="s">
        <v>1260</v>
      </c>
      <c r="C1260" s="1">
        <v>2130</v>
      </c>
      <c r="D1260">
        <f>SUMIF('Движение комплектующих'!B$2:B$10000,B1260,'Движение комплектующих'!C$2:C$10000)</f>
        <v>0</v>
      </c>
      <c r="E1260">
        <f>SUMIF('Движение комплектующих'!B$2:B$10000,Комплектующие!B1260,'Движение комплектующих'!D$2:D$10000)</f>
        <v>0</v>
      </c>
      <c r="F1260">
        <f>SUMIF(Комплекты!$I$2:$I$2000,Комплектующие!B1260,Комплекты!$O$2:$O$2000)</f>
        <v>0</v>
      </c>
      <c r="G1260">
        <f t="shared" si="19"/>
        <v>0</v>
      </c>
    </row>
    <row r="1261" spans="1:7" x14ac:dyDescent="0.25">
      <c r="A1261" s="2">
        <v>189600</v>
      </c>
      <c r="B1261" s="3" t="s">
        <v>1261</v>
      </c>
      <c r="C1261" s="1">
        <v>2660</v>
      </c>
      <c r="D1261">
        <f>SUMIF('Движение комплектующих'!B$2:B$10000,B1261,'Движение комплектующих'!C$2:C$10000)</f>
        <v>0</v>
      </c>
      <c r="E1261">
        <f>SUMIF('Движение комплектующих'!B$2:B$10000,Комплектующие!B1261,'Движение комплектующих'!D$2:D$10000)</f>
        <v>0</v>
      </c>
      <c r="F1261">
        <f>SUMIF(Комплекты!$I$2:$I$2000,Комплектующие!B1261,Комплекты!$O$2:$O$2000)</f>
        <v>0</v>
      </c>
      <c r="G1261">
        <f t="shared" si="19"/>
        <v>0</v>
      </c>
    </row>
    <row r="1262" spans="1:7" x14ac:dyDescent="0.25">
      <c r="A1262" s="2">
        <v>364449</v>
      </c>
      <c r="B1262" s="3" t="s">
        <v>1262</v>
      </c>
      <c r="C1262" s="1">
        <v>3490</v>
      </c>
      <c r="D1262">
        <f>SUMIF('Движение комплектующих'!B$2:B$10000,B1262,'Движение комплектующих'!C$2:C$10000)</f>
        <v>0</v>
      </c>
      <c r="E1262">
        <f>SUMIF('Движение комплектующих'!B$2:B$10000,Комплектующие!B1262,'Движение комплектующих'!D$2:D$10000)</f>
        <v>0</v>
      </c>
      <c r="F1262">
        <f>SUMIF(Комплекты!$I$2:$I$2000,Комплектующие!B1262,Комплекты!$O$2:$O$2000)</f>
        <v>0</v>
      </c>
      <c r="G1262">
        <f t="shared" si="19"/>
        <v>0</v>
      </c>
    </row>
    <row r="1263" spans="1:7" x14ac:dyDescent="0.25">
      <c r="A1263" s="2">
        <v>274870</v>
      </c>
      <c r="B1263" s="3" t="s">
        <v>1263</v>
      </c>
      <c r="C1263" s="1">
        <v>1930</v>
      </c>
      <c r="D1263">
        <f>SUMIF('Движение комплектующих'!B$2:B$10000,B1263,'Движение комплектующих'!C$2:C$10000)</f>
        <v>0</v>
      </c>
      <c r="E1263">
        <f>SUMIF('Движение комплектующих'!B$2:B$10000,Комплектующие!B1263,'Движение комплектующих'!D$2:D$10000)</f>
        <v>0</v>
      </c>
      <c r="F1263">
        <f>SUMIF(Комплекты!$I$2:$I$2000,Комплектующие!B1263,Комплекты!$O$2:$O$2000)</f>
        <v>0</v>
      </c>
      <c r="G1263">
        <f t="shared" si="19"/>
        <v>0</v>
      </c>
    </row>
    <row r="1264" spans="1:7" x14ac:dyDescent="0.25">
      <c r="A1264" s="2">
        <v>345797</v>
      </c>
      <c r="B1264" s="3" t="s">
        <v>1264</v>
      </c>
      <c r="C1264" s="1">
        <v>1920</v>
      </c>
      <c r="D1264">
        <f>SUMIF('Движение комплектующих'!B$2:B$10000,B1264,'Движение комплектующих'!C$2:C$10000)</f>
        <v>0</v>
      </c>
      <c r="E1264">
        <f>SUMIF('Движение комплектующих'!B$2:B$10000,Комплектующие!B1264,'Движение комплектующих'!D$2:D$10000)</f>
        <v>0</v>
      </c>
      <c r="F1264">
        <f>SUMIF(Комплекты!$I$2:$I$2000,Комплектующие!B1264,Комплекты!$O$2:$O$2000)</f>
        <v>0</v>
      </c>
      <c r="G1264">
        <f t="shared" si="19"/>
        <v>0</v>
      </c>
    </row>
    <row r="1265" spans="1:7" x14ac:dyDescent="0.25">
      <c r="A1265" s="2">
        <v>286242</v>
      </c>
      <c r="B1265" s="3" t="s">
        <v>1265</v>
      </c>
      <c r="C1265" s="1">
        <v>1200</v>
      </c>
      <c r="D1265">
        <f>SUMIF('Движение комплектующих'!B$2:B$10000,B1265,'Движение комплектующих'!C$2:C$10000)</f>
        <v>0</v>
      </c>
      <c r="E1265">
        <f>SUMIF('Движение комплектующих'!B$2:B$10000,Комплектующие!B1265,'Движение комплектующих'!D$2:D$10000)</f>
        <v>0</v>
      </c>
      <c r="F1265">
        <f>SUMIF(Комплекты!$I$2:$I$2000,Комплектующие!B1265,Комплекты!$O$2:$O$2000)</f>
        <v>0</v>
      </c>
      <c r="G1265">
        <f t="shared" si="19"/>
        <v>0</v>
      </c>
    </row>
    <row r="1266" spans="1:7" x14ac:dyDescent="0.25">
      <c r="A1266" s="2">
        <v>186584</v>
      </c>
      <c r="B1266" s="3" t="s">
        <v>1266</v>
      </c>
      <c r="C1266" s="1">
        <v>5620</v>
      </c>
      <c r="D1266">
        <f>SUMIF('Движение комплектующих'!B$2:B$10000,B1266,'Движение комплектующих'!C$2:C$10000)</f>
        <v>0</v>
      </c>
      <c r="E1266">
        <f>SUMIF('Движение комплектующих'!B$2:B$10000,Комплектующие!B1266,'Движение комплектующих'!D$2:D$10000)</f>
        <v>0</v>
      </c>
      <c r="F1266">
        <f>SUMIF(Комплекты!$I$2:$I$2000,Комплектующие!B1266,Комплекты!$O$2:$O$2000)</f>
        <v>0</v>
      </c>
      <c r="G1266">
        <f t="shared" si="19"/>
        <v>0</v>
      </c>
    </row>
    <row r="1267" spans="1:7" x14ac:dyDescent="0.25">
      <c r="A1267" s="2">
        <v>186585</v>
      </c>
      <c r="B1267" s="3" t="s">
        <v>1267</v>
      </c>
      <c r="C1267" s="1">
        <v>6290</v>
      </c>
      <c r="D1267">
        <f>SUMIF('Движение комплектующих'!B$2:B$10000,B1267,'Движение комплектующих'!C$2:C$10000)</f>
        <v>0</v>
      </c>
      <c r="E1267">
        <f>SUMIF('Движение комплектующих'!B$2:B$10000,Комплектующие!B1267,'Движение комплектующих'!D$2:D$10000)</f>
        <v>0</v>
      </c>
      <c r="F1267">
        <f>SUMIF(Комплекты!$I$2:$I$2000,Комплектующие!B1267,Комплекты!$O$2:$O$2000)</f>
        <v>0</v>
      </c>
      <c r="G1267">
        <f t="shared" si="19"/>
        <v>0</v>
      </c>
    </row>
    <row r="1268" spans="1:7" x14ac:dyDescent="0.25">
      <c r="A1268" s="2">
        <v>228527</v>
      </c>
      <c r="B1268" s="3" t="s">
        <v>1268</v>
      </c>
      <c r="C1268" s="1">
        <v>3550</v>
      </c>
      <c r="D1268">
        <f>SUMIF('Движение комплектующих'!B$2:B$10000,B1268,'Движение комплектующих'!C$2:C$10000)</f>
        <v>0</v>
      </c>
      <c r="E1268">
        <f>SUMIF('Движение комплектующих'!B$2:B$10000,Комплектующие!B1268,'Движение комплектующих'!D$2:D$10000)</f>
        <v>0</v>
      </c>
      <c r="F1268">
        <f>SUMIF(Комплекты!$I$2:$I$2000,Комплектующие!B1268,Комплекты!$O$2:$O$2000)</f>
        <v>0</v>
      </c>
      <c r="G1268">
        <f t="shared" si="19"/>
        <v>0</v>
      </c>
    </row>
    <row r="1269" spans="1:7" x14ac:dyDescent="0.25">
      <c r="A1269" s="2">
        <v>228528</v>
      </c>
      <c r="B1269" s="3" t="s">
        <v>1269</v>
      </c>
      <c r="C1269" s="1">
        <v>4010</v>
      </c>
      <c r="D1269">
        <f>SUMIF('Движение комплектующих'!B$2:B$10000,B1269,'Движение комплектующих'!C$2:C$10000)</f>
        <v>0</v>
      </c>
      <c r="E1269">
        <f>SUMIF('Движение комплектующих'!B$2:B$10000,Комплектующие!B1269,'Движение комплектующих'!D$2:D$10000)</f>
        <v>0</v>
      </c>
      <c r="F1269">
        <f>SUMIF(Комплекты!$I$2:$I$2000,Комплектующие!B1269,Комплекты!$O$2:$O$2000)</f>
        <v>0</v>
      </c>
      <c r="G1269">
        <f t="shared" si="19"/>
        <v>0</v>
      </c>
    </row>
    <row r="1270" spans="1:7" x14ac:dyDescent="0.25">
      <c r="A1270" s="2">
        <v>255824</v>
      </c>
      <c r="B1270" s="3" t="s">
        <v>1270</v>
      </c>
      <c r="C1270" s="1">
        <v>1560</v>
      </c>
      <c r="D1270">
        <f>SUMIF('Движение комплектующих'!B$2:B$10000,B1270,'Движение комплектующих'!C$2:C$10000)</f>
        <v>0</v>
      </c>
      <c r="E1270">
        <f>SUMIF('Движение комплектующих'!B$2:B$10000,Комплектующие!B1270,'Движение комплектующих'!D$2:D$10000)</f>
        <v>0</v>
      </c>
      <c r="F1270">
        <f>SUMIF(Комплекты!$I$2:$I$2000,Комплектующие!B1270,Комплекты!$O$2:$O$2000)</f>
        <v>0</v>
      </c>
      <c r="G1270">
        <f t="shared" si="19"/>
        <v>0</v>
      </c>
    </row>
    <row r="1271" spans="1:7" x14ac:dyDescent="0.25">
      <c r="A1271" s="2">
        <v>186773</v>
      </c>
      <c r="B1271" s="3" t="s">
        <v>1271</v>
      </c>
      <c r="C1271" s="1">
        <v>2770</v>
      </c>
      <c r="D1271">
        <f>SUMIF('Движение комплектующих'!B$2:B$10000,B1271,'Движение комплектующих'!C$2:C$10000)</f>
        <v>0</v>
      </c>
      <c r="E1271">
        <f>SUMIF('Движение комплектующих'!B$2:B$10000,Комплектующие!B1271,'Движение комплектующих'!D$2:D$10000)</f>
        <v>0</v>
      </c>
      <c r="F1271">
        <f>SUMIF(Комплекты!$I$2:$I$2000,Комплектующие!B1271,Комплекты!$O$2:$O$2000)</f>
        <v>0</v>
      </c>
      <c r="G1271">
        <f t="shared" si="19"/>
        <v>0</v>
      </c>
    </row>
    <row r="1272" spans="1:7" x14ac:dyDescent="0.25">
      <c r="A1272" s="2">
        <v>198290</v>
      </c>
      <c r="B1272" s="3" t="s">
        <v>1272</v>
      </c>
      <c r="C1272" s="1">
        <v>2780</v>
      </c>
      <c r="D1272">
        <f>SUMIF('Движение комплектующих'!B$2:B$10000,B1272,'Движение комплектующих'!C$2:C$10000)</f>
        <v>0</v>
      </c>
      <c r="E1272">
        <f>SUMIF('Движение комплектующих'!B$2:B$10000,Комплектующие!B1272,'Движение комплектующих'!D$2:D$10000)</f>
        <v>0</v>
      </c>
      <c r="F1272">
        <f>SUMIF(Комплекты!$I$2:$I$2000,Комплектующие!B1272,Комплекты!$O$2:$O$2000)</f>
        <v>0</v>
      </c>
      <c r="G1272">
        <f t="shared" si="19"/>
        <v>0</v>
      </c>
    </row>
    <row r="1273" spans="1:7" x14ac:dyDescent="0.25">
      <c r="A1273" s="2">
        <v>347441</v>
      </c>
      <c r="B1273" s="3" t="s">
        <v>1273</v>
      </c>
      <c r="C1273" s="1">
        <v>2280</v>
      </c>
      <c r="D1273">
        <f>SUMIF('Движение комплектующих'!B$2:B$10000,B1273,'Движение комплектующих'!C$2:C$10000)</f>
        <v>0</v>
      </c>
      <c r="E1273">
        <f>SUMIF('Движение комплектующих'!B$2:B$10000,Комплектующие!B1273,'Движение комплектующих'!D$2:D$10000)</f>
        <v>0</v>
      </c>
      <c r="F1273">
        <f>SUMIF(Комплекты!$I$2:$I$2000,Комплектующие!B1273,Комплекты!$O$2:$O$2000)</f>
        <v>0</v>
      </c>
      <c r="G1273">
        <f t="shared" si="19"/>
        <v>0</v>
      </c>
    </row>
    <row r="1274" spans="1:7" x14ac:dyDescent="0.25">
      <c r="A1274" s="2">
        <v>347444</v>
      </c>
      <c r="B1274" s="3" t="s">
        <v>1274</v>
      </c>
      <c r="C1274" s="1">
        <v>2800</v>
      </c>
      <c r="D1274">
        <f>SUMIF('Движение комплектующих'!B$2:B$10000,B1274,'Движение комплектующих'!C$2:C$10000)</f>
        <v>0</v>
      </c>
      <c r="E1274">
        <f>SUMIF('Движение комплектующих'!B$2:B$10000,Комплектующие!B1274,'Движение комплектующих'!D$2:D$10000)</f>
        <v>0</v>
      </c>
      <c r="F1274">
        <f>SUMIF(Комплекты!$I$2:$I$2000,Комплектующие!B1274,Комплекты!$O$2:$O$2000)</f>
        <v>0</v>
      </c>
      <c r="G1274">
        <f t="shared" si="19"/>
        <v>0</v>
      </c>
    </row>
    <row r="1275" spans="1:7" x14ac:dyDescent="0.25">
      <c r="A1275" s="2">
        <v>248689</v>
      </c>
      <c r="B1275" s="3" t="s">
        <v>1275</v>
      </c>
      <c r="C1275" s="1">
        <v>1450</v>
      </c>
      <c r="D1275">
        <f>SUMIF('Движение комплектующих'!B$2:B$10000,B1275,'Движение комплектующих'!C$2:C$10000)</f>
        <v>0</v>
      </c>
      <c r="E1275">
        <f>SUMIF('Движение комплектующих'!B$2:B$10000,Комплектующие!B1275,'Движение комплектующих'!D$2:D$10000)</f>
        <v>0</v>
      </c>
      <c r="F1275">
        <f>SUMIF(Комплекты!$I$2:$I$2000,Комплектующие!B1275,Комплекты!$O$2:$O$2000)</f>
        <v>0</v>
      </c>
      <c r="G1275">
        <f t="shared" si="19"/>
        <v>0</v>
      </c>
    </row>
    <row r="1276" spans="1:7" x14ac:dyDescent="0.25">
      <c r="A1276" s="2">
        <v>224820</v>
      </c>
      <c r="B1276" s="3" t="s">
        <v>1276</v>
      </c>
      <c r="C1276" s="1">
        <v>1450</v>
      </c>
      <c r="D1276">
        <f>SUMIF('Движение комплектующих'!B$2:B$10000,B1276,'Движение комплектующих'!C$2:C$10000)</f>
        <v>0</v>
      </c>
      <c r="E1276">
        <f>SUMIF('Движение комплектующих'!B$2:B$10000,Комплектующие!B1276,'Движение комплектующих'!D$2:D$10000)</f>
        <v>0</v>
      </c>
      <c r="F1276">
        <f>SUMIF(Комплекты!$I$2:$I$2000,Комплектующие!B1276,Комплекты!$O$2:$O$2000)</f>
        <v>0</v>
      </c>
      <c r="G1276">
        <f t="shared" si="19"/>
        <v>0</v>
      </c>
    </row>
    <row r="1277" spans="1:7" x14ac:dyDescent="0.25">
      <c r="A1277" s="2">
        <v>219266</v>
      </c>
      <c r="B1277" s="3" t="s">
        <v>1277</v>
      </c>
      <c r="C1277" s="1">
        <v>1450</v>
      </c>
      <c r="D1277">
        <f>SUMIF('Движение комплектующих'!B$2:B$10000,B1277,'Движение комплектующих'!C$2:C$10000)</f>
        <v>0</v>
      </c>
      <c r="E1277">
        <f>SUMIF('Движение комплектующих'!B$2:B$10000,Комплектующие!B1277,'Движение комплектующих'!D$2:D$10000)</f>
        <v>0</v>
      </c>
      <c r="F1277">
        <f>SUMIF(Комплекты!$I$2:$I$2000,Комплектующие!B1277,Комплекты!$O$2:$O$2000)</f>
        <v>0</v>
      </c>
      <c r="G1277">
        <f t="shared" si="19"/>
        <v>0</v>
      </c>
    </row>
    <row r="1278" spans="1:7" x14ac:dyDescent="0.25">
      <c r="A1278" s="2">
        <v>243508</v>
      </c>
      <c r="B1278" s="3" t="s">
        <v>1278</v>
      </c>
      <c r="C1278" s="1">
        <v>1460</v>
      </c>
      <c r="D1278">
        <f>SUMIF('Движение комплектующих'!B$2:B$10000,B1278,'Движение комплектующих'!C$2:C$10000)</f>
        <v>0</v>
      </c>
      <c r="E1278">
        <f>SUMIF('Движение комплектующих'!B$2:B$10000,Комплектующие!B1278,'Движение комплектующих'!D$2:D$10000)</f>
        <v>0</v>
      </c>
      <c r="F1278">
        <f>SUMIF(Комплекты!$I$2:$I$2000,Комплектующие!B1278,Комплекты!$O$2:$O$2000)</f>
        <v>0</v>
      </c>
      <c r="G1278">
        <f t="shared" si="19"/>
        <v>0</v>
      </c>
    </row>
    <row r="1279" spans="1:7" x14ac:dyDescent="0.25">
      <c r="A1279" s="2">
        <v>321991</v>
      </c>
      <c r="B1279" s="3" t="s">
        <v>1279</v>
      </c>
      <c r="C1279" s="1">
        <v>1900</v>
      </c>
      <c r="D1279">
        <f>SUMIF('Движение комплектующих'!B$2:B$10000,B1279,'Движение комплектующих'!C$2:C$10000)</f>
        <v>0</v>
      </c>
      <c r="E1279">
        <f>SUMIF('Движение комплектующих'!B$2:B$10000,Комплектующие!B1279,'Движение комплектующих'!D$2:D$10000)</f>
        <v>0</v>
      </c>
      <c r="F1279">
        <f>SUMIF(Комплекты!$I$2:$I$2000,Комплектующие!B1279,Комплекты!$O$2:$O$2000)</f>
        <v>0</v>
      </c>
      <c r="G1279">
        <f t="shared" si="19"/>
        <v>0</v>
      </c>
    </row>
    <row r="1280" spans="1:7" x14ac:dyDescent="0.25">
      <c r="A1280" s="2">
        <v>196916</v>
      </c>
      <c r="B1280" s="3" t="s">
        <v>1280</v>
      </c>
      <c r="C1280" s="1">
        <v>3360</v>
      </c>
      <c r="D1280">
        <f>SUMIF('Движение комплектующих'!B$2:B$10000,B1280,'Движение комплектующих'!C$2:C$10000)</f>
        <v>0</v>
      </c>
      <c r="E1280">
        <f>SUMIF('Движение комплектующих'!B$2:B$10000,Комплектующие!B1280,'Движение комплектующих'!D$2:D$10000)</f>
        <v>0</v>
      </c>
      <c r="F1280">
        <f>SUMIF(Комплекты!$I$2:$I$2000,Комплектующие!B1280,Комплекты!$O$2:$O$2000)</f>
        <v>0</v>
      </c>
      <c r="G1280">
        <f t="shared" si="19"/>
        <v>0</v>
      </c>
    </row>
    <row r="1281" spans="1:7" x14ac:dyDescent="0.25">
      <c r="A1281" s="2">
        <v>348618</v>
      </c>
      <c r="B1281" s="3" t="s">
        <v>1281</v>
      </c>
      <c r="C1281" s="1">
        <v>1900</v>
      </c>
      <c r="D1281">
        <f>SUMIF('Движение комплектующих'!B$2:B$10000,B1281,'Движение комплектующих'!C$2:C$10000)</f>
        <v>0</v>
      </c>
      <c r="E1281">
        <f>SUMIF('Движение комплектующих'!B$2:B$10000,Комплектующие!B1281,'Движение комплектующих'!D$2:D$10000)</f>
        <v>0</v>
      </c>
      <c r="F1281">
        <f>SUMIF(Комплекты!$I$2:$I$2000,Комплектующие!B1281,Комплекты!$O$2:$O$2000)</f>
        <v>0</v>
      </c>
      <c r="G1281">
        <f t="shared" si="19"/>
        <v>0</v>
      </c>
    </row>
    <row r="1282" spans="1:7" x14ac:dyDescent="0.25">
      <c r="A1282" s="2">
        <v>330315</v>
      </c>
      <c r="B1282" s="3" t="s">
        <v>1282</v>
      </c>
      <c r="C1282" s="1">
        <v>1610</v>
      </c>
      <c r="D1282">
        <f>SUMIF('Движение комплектующих'!B$2:B$10000,B1282,'Движение комплектующих'!C$2:C$10000)</f>
        <v>0</v>
      </c>
      <c r="E1282">
        <f>SUMIF('Движение комплектующих'!B$2:B$10000,Комплектующие!B1282,'Движение комплектующих'!D$2:D$10000)</f>
        <v>0</v>
      </c>
      <c r="F1282">
        <f>SUMIF(Комплекты!$I$2:$I$2000,Комплектующие!B1282,Комплекты!$O$2:$O$2000)</f>
        <v>0</v>
      </c>
      <c r="G1282">
        <f t="shared" si="19"/>
        <v>0</v>
      </c>
    </row>
    <row r="1283" spans="1:7" x14ac:dyDescent="0.25">
      <c r="A1283" s="2">
        <v>330316</v>
      </c>
      <c r="B1283" s="3" t="s">
        <v>1283</v>
      </c>
      <c r="C1283" s="1">
        <v>1620</v>
      </c>
      <c r="D1283">
        <f>SUMIF('Движение комплектующих'!B$2:B$10000,B1283,'Движение комплектующих'!C$2:C$10000)</f>
        <v>0</v>
      </c>
      <c r="E1283">
        <f>SUMIF('Движение комплектующих'!B$2:B$10000,Комплектующие!B1283,'Движение комплектующих'!D$2:D$10000)</f>
        <v>0</v>
      </c>
      <c r="F1283">
        <f>SUMIF(Комплекты!$I$2:$I$2000,Комплектующие!B1283,Комплекты!$O$2:$O$2000)</f>
        <v>0</v>
      </c>
      <c r="G1283">
        <f t="shared" ref="G1283:G1346" si="20">D1283-E1283-F1283</f>
        <v>0</v>
      </c>
    </row>
    <row r="1284" spans="1:7" x14ac:dyDescent="0.25">
      <c r="A1284" s="2">
        <v>374691</v>
      </c>
      <c r="B1284" s="3" t="s">
        <v>1284</v>
      </c>
      <c r="C1284" s="1">
        <v>1460</v>
      </c>
      <c r="D1284">
        <f>SUMIF('Движение комплектующих'!B$2:B$10000,B1284,'Движение комплектующих'!C$2:C$10000)</f>
        <v>0</v>
      </c>
      <c r="E1284">
        <f>SUMIF('Движение комплектующих'!B$2:B$10000,Комплектующие!B1284,'Движение комплектующих'!D$2:D$10000)</f>
        <v>0</v>
      </c>
      <c r="F1284">
        <f>SUMIF(Комплекты!$I$2:$I$2000,Комплектующие!B1284,Комплекты!$O$2:$O$2000)</f>
        <v>0</v>
      </c>
      <c r="G1284">
        <f t="shared" si="20"/>
        <v>0</v>
      </c>
    </row>
    <row r="1285" spans="1:7" x14ac:dyDescent="0.25">
      <c r="A1285" s="2">
        <v>214605</v>
      </c>
      <c r="B1285" s="3" t="s">
        <v>1285</v>
      </c>
      <c r="C1285" s="1">
        <v>2090</v>
      </c>
      <c r="D1285">
        <f>SUMIF('Движение комплектующих'!B$2:B$10000,B1285,'Движение комплектующих'!C$2:C$10000)</f>
        <v>0</v>
      </c>
      <c r="E1285">
        <f>SUMIF('Движение комплектующих'!B$2:B$10000,Комплектующие!B1285,'Движение комплектующих'!D$2:D$10000)</f>
        <v>0</v>
      </c>
      <c r="F1285">
        <f>SUMIF(Комплекты!$I$2:$I$2000,Комплектующие!B1285,Комплекты!$O$2:$O$2000)</f>
        <v>0</v>
      </c>
      <c r="G1285">
        <f t="shared" si="20"/>
        <v>0</v>
      </c>
    </row>
    <row r="1286" spans="1:7" x14ac:dyDescent="0.25">
      <c r="A1286" s="2">
        <v>363106</v>
      </c>
      <c r="B1286" s="3" t="s">
        <v>1286</v>
      </c>
      <c r="C1286" s="1">
        <v>1230</v>
      </c>
      <c r="D1286">
        <f>SUMIF('Движение комплектующих'!B$2:B$10000,B1286,'Движение комплектующих'!C$2:C$10000)</f>
        <v>0</v>
      </c>
      <c r="E1286">
        <f>SUMIF('Движение комплектующих'!B$2:B$10000,Комплектующие!B1286,'Движение комплектующих'!D$2:D$10000)</f>
        <v>0</v>
      </c>
      <c r="F1286">
        <f>SUMIF(Комплекты!$I$2:$I$2000,Комплектующие!B1286,Комплекты!$O$2:$O$2000)</f>
        <v>0</v>
      </c>
      <c r="G1286">
        <f t="shared" si="20"/>
        <v>0</v>
      </c>
    </row>
    <row r="1287" spans="1:7" x14ac:dyDescent="0.25">
      <c r="A1287" s="2">
        <v>352559</v>
      </c>
      <c r="B1287" s="3" t="s">
        <v>1287</v>
      </c>
      <c r="C1287" s="1">
        <v>1070</v>
      </c>
      <c r="D1287">
        <f>SUMIF('Движение комплектующих'!B$2:B$10000,B1287,'Движение комплектующих'!C$2:C$10000)</f>
        <v>0</v>
      </c>
      <c r="E1287">
        <f>SUMIF('Движение комплектующих'!B$2:B$10000,Комплектующие!B1287,'Движение комплектующих'!D$2:D$10000)</f>
        <v>0</v>
      </c>
      <c r="F1287">
        <f>SUMIF(Комплекты!$I$2:$I$2000,Комплектующие!B1287,Комплекты!$O$2:$O$2000)</f>
        <v>0</v>
      </c>
      <c r="G1287">
        <f t="shared" si="20"/>
        <v>0</v>
      </c>
    </row>
    <row r="1288" spans="1:7" x14ac:dyDescent="0.25">
      <c r="A1288" s="2">
        <v>361845</v>
      </c>
      <c r="B1288" s="3" t="s">
        <v>1288</v>
      </c>
      <c r="C1288" s="1">
        <v>920</v>
      </c>
      <c r="D1288">
        <f>SUMIF('Движение комплектующих'!B$2:B$10000,B1288,'Движение комплектующих'!C$2:C$10000)</f>
        <v>0</v>
      </c>
      <c r="E1288">
        <f>SUMIF('Движение комплектующих'!B$2:B$10000,Комплектующие!B1288,'Движение комплектующих'!D$2:D$10000)</f>
        <v>0</v>
      </c>
      <c r="F1288">
        <f>SUMIF(Комплекты!$I$2:$I$2000,Комплектующие!B1288,Комплекты!$O$2:$O$2000)</f>
        <v>0</v>
      </c>
      <c r="G1288">
        <f t="shared" si="20"/>
        <v>0</v>
      </c>
    </row>
    <row r="1289" spans="1:7" x14ac:dyDescent="0.25">
      <c r="A1289" s="2">
        <v>287733</v>
      </c>
      <c r="B1289" s="3" t="s">
        <v>1289</v>
      </c>
      <c r="C1289" s="1">
        <v>890</v>
      </c>
      <c r="D1289">
        <f>SUMIF('Движение комплектующих'!B$2:B$10000,B1289,'Движение комплектующих'!C$2:C$10000)</f>
        <v>0</v>
      </c>
      <c r="E1289">
        <f>SUMIF('Движение комплектующих'!B$2:B$10000,Комплектующие!B1289,'Движение комплектующих'!D$2:D$10000)</f>
        <v>0</v>
      </c>
      <c r="F1289">
        <f>SUMIF(Комплекты!$I$2:$I$2000,Комплектующие!B1289,Комплекты!$O$2:$O$2000)</f>
        <v>0</v>
      </c>
      <c r="G1289">
        <f t="shared" si="20"/>
        <v>0</v>
      </c>
    </row>
    <row r="1290" spans="1:7" x14ac:dyDescent="0.25">
      <c r="A1290" s="2">
        <v>329512</v>
      </c>
      <c r="B1290" s="3" t="s">
        <v>1290</v>
      </c>
      <c r="C1290" s="1">
        <v>850</v>
      </c>
      <c r="D1290">
        <f>SUMIF('Движение комплектующих'!B$2:B$10000,B1290,'Движение комплектующих'!C$2:C$10000)</f>
        <v>0</v>
      </c>
      <c r="E1290">
        <f>SUMIF('Движение комплектующих'!B$2:B$10000,Комплектующие!B1290,'Движение комплектующих'!D$2:D$10000)</f>
        <v>0</v>
      </c>
      <c r="F1290">
        <f>SUMIF(Комплекты!$I$2:$I$2000,Комплектующие!B1290,Комплекты!$O$2:$O$2000)</f>
        <v>0</v>
      </c>
      <c r="G1290">
        <f t="shared" si="20"/>
        <v>0</v>
      </c>
    </row>
    <row r="1291" spans="1:7" x14ac:dyDescent="0.25">
      <c r="A1291" s="2">
        <v>353866</v>
      </c>
      <c r="B1291" s="3" t="s">
        <v>1291</v>
      </c>
      <c r="C1291" s="1">
        <v>1880</v>
      </c>
      <c r="D1291">
        <f>SUMIF('Движение комплектующих'!B$2:B$10000,B1291,'Движение комплектующих'!C$2:C$10000)</f>
        <v>0</v>
      </c>
      <c r="E1291">
        <f>SUMIF('Движение комплектующих'!B$2:B$10000,Комплектующие!B1291,'Движение комплектующих'!D$2:D$10000)</f>
        <v>0</v>
      </c>
      <c r="F1291">
        <f>SUMIF(Комплекты!$I$2:$I$2000,Комплектующие!B1291,Комплекты!$O$2:$O$2000)</f>
        <v>0</v>
      </c>
      <c r="G1291">
        <f t="shared" si="20"/>
        <v>0</v>
      </c>
    </row>
    <row r="1292" spans="1:7" x14ac:dyDescent="0.25">
      <c r="A1292" s="2">
        <v>337432</v>
      </c>
      <c r="B1292" s="3" t="s">
        <v>1292</v>
      </c>
      <c r="C1292" s="1">
        <v>930</v>
      </c>
      <c r="D1292">
        <f>SUMIF('Движение комплектующих'!B$2:B$10000,B1292,'Движение комплектующих'!C$2:C$10000)</f>
        <v>0</v>
      </c>
      <c r="E1292">
        <f>SUMIF('Движение комплектующих'!B$2:B$10000,Комплектующие!B1292,'Движение комплектующих'!D$2:D$10000)</f>
        <v>0</v>
      </c>
      <c r="F1292">
        <f>SUMIF(Комплекты!$I$2:$I$2000,Комплектующие!B1292,Комплекты!$O$2:$O$2000)</f>
        <v>0</v>
      </c>
      <c r="G1292">
        <f t="shared" si="20"/>
        <v>0</v>
      </c>
    </row>
    <row r="1293" spans="1:7" x14ac:dyDescent="0.25">
      <c r="A1293" s="2">
        <v>352561</v>
      </c>
      <c r="B1293" s="3" t="s">
        <v>1293</v>
      </c>
      <c r="C1293" s="1">
        <v>2250</v>
      </c>
      <c r="D1293">
        <f>SUMIF('Движение комплектующих'!B$2:B$10000,B1293,'Движение комплектующих'!C$2:C$10000)</f>
        <v>0</v>
      </c>
      <c r="E1293">
        <f>SUMIF('Движение комплектующих'!B$2:B$10000,Комплектующие!B1293,'Движение комплектующих'!D$2:D$10000)</f>
        <v>0</v>
      </c>
      <c r="F1293">
        <f>SUMIF(Комплекты!$I$2:$I$2000,Комплектующие!B1293,Комплекты!$O$2:$O$2000)</f>
        <v>0</v>
      </c>
      <c r="G1293">
        <f t="shared" si="20"/>
        <v>0</v>
      </c>
    </row>
    <row r="1294" spans="1:7" x14ac:dyDescent="0.25">
      <c r="A1294" s="2">
        <v>367021</v>
      </c>
      <c r="B1294" s="3" t="s">
        <v>1294</v>
      </c>
      <c r="C1294" s="1">
        <v>1150</v>
      </c>
      <c r="D1294">
        <f>SUMIF('Движение комплектующих'!B$2:B$10000,B1294,'Движение комплектующих'!C$2:C$10000)</f>
        <v>0</v>
      </c>
      <c r="E1294">
        <f>SUMIF('Движение комплектующих'!B$2:B$10000,Комплектующие!B1294,'Движение комплектующих'!D$2:D$10000)</f>
        <v>0</v>
      </c>
      <c r="F1294">
        <f>SUMIF(Комплекты!$I$2:$I$2000,Комплектующие!B1294,Комплекты!$O$2:$O$2000)</f>
        <v>0</v>
      </c>
      <c r="G1294">
        <f t="shared" si="20"/>
        <v>0</v>
      </c>
    </row>
    <row r="1295" spans="1:7" x14ac:dyDescent="0.25">
      <c r="A1295" s="2">
        <v>367025</v>
      </c>
      <c r="B1295" s="3" t="s">
        <v>1295</v>
      </c>
      <c r="C1295" s="1">
        <v>2680</v>
      </c>
      <c r="D1295">
        <f>SUMIF('Движение комплектующих'!B$2:B$10000,B1295,'Движение комплектующих'!C$2:C$10000)</f>
        <v>0</v>
      </c>
      <c r="E1295">
        <f>SUMIF('Движение комплектующих'!B$2:B$10000,Комплектующие!B1295,'Движение комплектующих'!D$2:D$10000)</f>
        <v>0</v>
      </c>
      <c r="F1295">
        <f>SUMIF(Комплекты!$I$2:$I$2000,Комплектующие!B1295,Комплекты!$O$2:$O$2000)</f>
        <v>0</v>
      </c>
      <c r="G1295">
        <f t="shared" si="20"/>
        <v>0</v>
      </c>
    </row>
    <row r="1296" spans="1:7" x14ac:dyDescent="0.25">
      <c r="A1296" s="2">
        <v>367024</v>
      </c>
      <c r="B1296" s="3" t="s">
        <v>1296</v>
      </c>
      <c r="C1296" s="1">
        <v>3230</v>
      </c>
      <c r="D1296">
        <f>SUMIF('Движение комплектующих'!B$2:B$10000,B1296,'Движение комплектующих'!C$2:C$10000)</f>
        <v>0</v>
      </c>
      <c r="E1296">
        <f>SUMIF('Движение комплектующих'!B$2:B$10000,Комплектующие!B1296,'Движение комплектующих'!D$2:D$10000)</f>
        <v>0</v>
      </c>
      <c r="F1296">
        <f>SUMIF(Комплекты!$I$2:$I$2000,Комплектующие!B1296,Комплекты!$O$2:$O$2000)</f>
        <v>0</v>
      </c>
      <c r="G1296">
        <f t="shared" si="20"/>
        <v>0</v>
      </c>
    </row>
    <row r="1297" spans="1:7" x14ac:dyDescent="0.25">
      <c r="A1297" s="2">
        <v>367023</v>
      </c>
      <c r="B1297" s="3" t="s">
        <v>1297</v>
      </c>
      <c r="C1297" s="1">
        <v>2110</v>
      </c>
      <c r="D1297">
        <f>SUMIF('Движение комплектующих'!B$2:B$10000,B1297,'Движение комплектующих'!C$2:C$10000)</f>
        <v>0</v>
      </c>
      <c r="E1297">
        <f>SUMIF('Движение комплектующих'!B$2:B$10000,Комплектующие!B1297,'Движение комплектующих'!D$2:D$10000)</f>
        <v>0</v>
      </c>
      <c r="F1297">
        <f>SUMIF(Комплекты!$I$2:$I$2000,Комплектующие!B1297,Комплекты!$O$2:$O$2000)</f>
        <v>0</v>
      </c>
      <c r="G1297">
        <f t="shared" si="20"/>
        <v>0</v>
      </c>
    </row>
    <row r="1298" spans="1:7" x14ac:dyDescent="0.25">
      <c r="A1298" s="2">
        <v>320411</v>
      </c>
      <c r="B1298" s="3" t="s">
        <v>1298</v>
      </c>
      <c r="C1298" s="1">
        <v>1040</v>
      </c>
      <c r="D1298">
        <f>SUMIF('Движение комплектующих'!B$2:B$10000,B1298,'Движение комплектующих'!C$2:C$10000)</f>
        <v>0</v>
      </c>
      <c r="E1298">
        <f>SUMIF('Движение комплектующих'!B$2:B$10000,Комплектующие!B1298,'Движение комплектующих'!D$2:D$10000)</f>
        <v>0</v>
      </c>
      <c r="F1298">
        <f>SUMIF(Комплекты!$I$2:$I$2000,Комплектующие!B1298,Комплекты!$O$2:$O$2000)</f>
        <v>0</v>
      </c>
      <c r="G1298">
        <f t="shared" si="20"/>
        <v>0</v>
      </c>
    </row>
    <row r="1299" spans="1:7" x14ac:dyDescent="0.25">
      <c r="A1299" s="2">
        <v>320412</v>
      </c>
      <c r="B1299" s="3" t="s">
        <v>1299</v>
      </c>
      <c r="C1299" s="1">
        <v>710</v>
      </c>
      <c r="D1299">
        <f>SUMIF('Движение комплектующих'!B$2:B$10000,B1299,'Движение комплектующих'!C$2:C$10000)</f>
        <v>0</v>
      </c>
      <c r="E1299">
        <f>SUMIF('Движение комплектующих'!B$2:B$10000,Комплектующие!B1299,'Движение комплектующих'!D$2:D$10000)</f>
        <v>0</v>
      </c>
      <c r="F1299">
        <f>SUMIF(Комплекты!$I$2:$I$2000,Комплектующие!B1299,Комплекты!$O$2:$O$2000)</f>
        <v>0</v>
      </c>
      <c r="G1299">
        <f t="shared" si="20"/>
        <v>0</v>
      </c>
    </row>
    <row r="1300" spans="1:7" x14ac:dyDescent="0.25">
      <c r="A1300" s="2">
        <v>320413</v>
      </c>
      <c r="B1300" s="3" t="s">
        <v>1300</v>
      </c>
      <c r="C1300" s="1">
        <v>710</v>
      </c>
      <c r="D1300">
        <f>SUMIF('Движение комплектующих'!B$2:B$10000,B1300,'Движение комплектующих'!C$2:C$10000)</f>
        <v>0</v>
      </c>
      <c r="E1300">
        <f>SUMIF('Движение комплектующих'!B$2:B$10000,Комплектующие!B1300,'Движение комплектующих'!D$2:D$10000)</f>
        <v>0</v>
      </c>
      <c r="F1300">
        <f>SUMIF(Комплекты!$I$2:$I$2000,Комплектующие!B1300,Комплекты!$O$2:$O$2000)</f>
        <v>0</v>
      </c>
      <c r="G1300">
        <f t="shared" si="20"/>
        <v>0</v>
      </c>
    </row>
    <row r="1301" spans="1:7" x14ac:dyDescent="0.25">
      <c r="A1301" s="2">
        <v>320414</v>
      </c>
      <c r="B1301" s="3" t="s">
        <v>1301</v>
      </c>
      <c r="C1301" s="1">
        <v>770</v>
      </c>
      <c r="D1301">
        <f>SUMIF('Движение комплектующих'!B$2:B$10000,B1301,'Движение комплектующих'!C$2:C$10000)</f>
        <v>0</v>
      </c>
      <c r="E1301">
        <f>SUMIF('Движение комплектующих'!B$2:B$10000,Комплектующие!B1301,'Движение комплектующих'!D$2:D$10000)</f>
        <v>0</v>
      </c>
      <c r="F1301">
        <f>SUMIF(Комплекты!$I$2:$I$2000,Комплектующие!B1301,Комплекты!$O$2:$O$2000)</f>
        <v>0</v>
      </c>
      <c r="G1301">
        <f t="shared" si="20"/>
        <v>0</v>
      </c>
    </row>
    <row r="1302" spans="1:7" x14ac:dyDescent="0.25">
      <c r="A1302" s="2">
        <v>320416</v>
      </c>
      <c r="B1302" s="3" t="s">
        <v>1302</v>
      </c>
      <c r="C1302" s="1">
        <v>730</v>
      </c>
      <c r="D1302">
        <f>SUMIF('Движение комплектующих'!B$2:B$10000,B1302,'Движение комплектующих'!C$2:C$10000)</f>
        <v>0</v>
      </c>
      <c r="E1302">
        <f>SUMIF('Движение комплектующих'!B$2:B$10000,Комплектующие!B1302,'Движение комплектующих'!D$2:D$10000)</f>
        <v>0</v>
      </c>
      <c r="F1302">
        <f>SUMIF(Комплекты!$I$2:$I$2000,Комплектующие!B1302,Комплекты!$O$2:$O$2000)</f>
        <v>0</v>
      </c>
      <c r="G1302">
        <f t="shared" si="20"/>
        <v>0</v>
      </c>
    </row>
    <row r="1303" spans="1:7" x14ac:dyDescent="0.25">
      <c r="A1303" s="2">
        <v>320417</v>
      </c>
      <c r="B1303" s="3" t="s">
        <v>1303</v>
      </c>
      <c r="C1303" s="1">
        <v>730</v>
      </c>
      <c r="D1303">
        <f>SUMIF('Движение комплектующих'!B$2:B$10000,B1303,'Движение комплектующих'!C$2:C$10000)</f>
        <v>0</v>
      </c>
      <c r="E1303">
        <f>SUMIF('Движение комплектующих'!B$2:B$10000,Комплектующие!B1303,'Движение комплектующих'!D$2:D$10000)</f>
        <v>0</v>
      </c>
      <c r="F1303">
        <f>SUMIF(Комплекты!$I$2:$I$2000,Комплектующие!B1303,Комплекты!$O$2:$O$2000)</f>
        <v>0</v>
      </c>
      <c r="G1303">
        <f t="shared" si="20"/>
        <v>0</v>
      </c>
    </row>
    <row r="1304" spans="1:7" x14ac:dyDescent="0.25">
      <c r="A1304" s="2">
        <v>320418</v>
      </c>
      <c r="B1304" s="3" t="s">
        <v>1304</v>
      </c>
      <c r="C1304" s="1">
        <v>890</v>
      </c>
      <c r="D1304">
        <f>SUMIF('Движение комплектующих'!B$2:B$10000,B1304,'Движение комплектующих'!C$2:C$10000)</f>
        <v>0</v>
      </c>
      <c r="E1304">
        <f>SUMIF('Движение комплектующих'!B$2:B$10000,Комплектующие!B1304,'Движение комплектующих'!D$2:D$10000)</f>
        <v>0</v>
      </c>
      <c r="F1304">
        <f>SUMIF(Комплекты!$I$2:$I$2000,Комплектующие!B1304,Комплекты!$O$2:$O$2000)</f>
        <v>0</v>
      </c>
      <c r="G1304">
        <f t="shared" si="20"/>
        <v>0</v>
      </c>
    </row>
    <row r="1305" spans="1:7" x14ac:dyDescent="0.25">
      <c r="A1305" s="2">
        <v>367931</v>
      </c>
      <c r="B1305" s="3" t="s">
        <v>1305</v>
      </c>
      <c r="C1305" s="1">
        <v>1420</v>
      </c>
      <c r="D1305">
        <f>SUMIF('Движение комплектующих'!B$2:B$10000,B1305,'Движение комплектующих'!C$2:C$10000)</f>
        <v>0</v>
      </c>
      <c r="E1305">
        <f>SUMIF('Движение комплектующих'!B$2:B$10000,Комплектующие!B1305,'Движение комплектующих'!D$2:D$10000)</f>
        <v>0</v>
      </c>
      <c r="F1305">
        <f>SUMIF(Комплекты!$I$2:$I$2000,Комплектующие!B1305,Комплекты!$O$2:$O$2000)</f>
        <v>0</v>
      </c>
      <c r="G1305">
        <f t="shared" si="20"/>
        <v>0</v>
      </c>
    </row>
    <row r="1306" spans="1:7" x14ac:dyDescent="0.25">
      <c r="A1306" s="2">
        <v>344915</v>
      </c>
      <c r="B1306" s="3" t="s">
        <v>1306</v>
      </c>
      <c r="C1306" s="1">
        <v>850</v>
      </c>
      <c r="D1306">
        <f>SUMIF('Движение комплектующих'!B$2:B$10000,B1306,'Движение комплектующих'!C$2:C$10000)</f>
        <v>0</v>
      </c>
      <c r="E1306">
        <f>SUMIF('Движение комплектующих'!B$2:B$10000,Комплектующие!B1306,'Движение комплектующих'!D$2:D$10000)</f>
        <v>0</v>
      </c>
      <c r="F1306">
        <f>SUMIF(Комплекты!$I$2:$I$2000,Комплектующие!B1306,Комплекты!$O$2:$O$2000)</f>
        <v>0</v>
      </c>
      <c r="G1306">
        <f t="shared" si="20"/>
        <v>0</v>
      </c>
    </row>
    <row r="1307" spans="1:7" x14ac:dyDescent="0.25">
      <c r="A1307" s="2">
        <v>344916</v>
      </c>
      <c r="B1307" s="3" t="s">
        <v>1307</v>
      </c>
      <c r="C1307" s="1">
        <v>850</v>
      </c>
      <c r="D1307">
        <f>SUMIF('Движение комплектующих'!B$2:B$10000,B1307,'Движение комплектующих'!C$2:C$10000)</f>
        <v>0</v>
      </c>
      <c r="E1307">
        <f>SUMIF('Движение комплектующих'!B$2:B$10000,Комплектующие!B1307,'Движение комплектующих'!D$2:D$10000)</f>
        <v>0</v>
      </c>
      <c r="F1307">
        <f>SUMIF(Комплекты!$I$2:$I$2000,Комплектующие!B1307,Комплекты!$O$2:$O$2000)</f>
        <v>0</v>
      </c>
      <c r="G1307">
        <f t="shared" si="20"/>
        <v>0</v>
      </c>
    </row>
    <row r="1308" spans="1:7" x14ac:dyDescent="0.25">
      <c r="A1308" s="2">
        <v>308063</v>
      </c>
      <c r="B1308" s="3" t="s">
        <v>1308</v>
      </c>
      <c r="C1308" s="1">
        <v>1230</v>
      </c>
      <c r="D1308">
        <f>SUMIF('Движение комплектующих'!B$2:B$10000,B1308,'Движение комплектующих'!C$2:C$10000)</f>
        <v>0</v>
      </c>
      <c r="E1308">
        <f>SUMIF('Движение комплектующих'!B$2:B$10000,Комплектующие!B1308,'Движение комплектующих'!D$2:D$10000)</f>
        <v>0</v>
      </c>
      <c r="F1308">
        <f>SUMIF(Комплекты!$I$2:$I$2000,Комплектующие!B1308,Комплекты!$O$2:$O$2000)</f>
        <v>0</v>
      </c>
      <c r="G1308">
        <f t="shared" si="20"/>
        <v>0</v>
      </c>
    </row>
    <row r="1309" spans="1:7" x14ac:dyDescent="0.25">
      <c r="A1309" s="2">
        <v>357437</v>
      </c>
      <c r="B1309" s="3" t="s">
        <v>1309</v>
      </c>
      <c r="C1309" s="1">
        <v>1240</v>
      </c>
      <c r="D1309">
        <f>SUMIF('Движение комплектующих'!B$2:B$10000,B1309,'Движение комплектующих'!C$2:C$10000)</f>
        <v>0</v>
      </c>
      <c r="E1309">
        <f>SUMIF('Движение комплектующих'!B$2:B$10000,Комплектующие!B1309,'Движение комплектующих'!D$2:D$10000)</f>
        <v>0</v>
      </c>
      <c r="F1309">
        <f>SUMIF(Комплекты!$I$2:$I$2000,Комплектующие!B1309,Комплекты!$O$2:$O$2000)</f>
        <v>0</v>
      </c>
      <c r="G1309">
        <f t="shared" si="20"/>
        <v>0</v>
      </c>
    </row>
    <row r="1310" spans="1:7" x14ac:dyDescent="0.25">
      <c r="A1310" s="2">
        <v>369985</v>
      </c>
      <c r="B1310" s="3" t="s">
        <v>1310</v>
      </c>
      <c r="C1310" s="1">
        <v>1110</v>
      </c>
      <c r="D1310">
        <f>SUMIF('Движение комплектующих'!B$2:B$10000,B1310,'Движение комплектующих'!C$2:C$10000)</f>
        <v>0</v>
      </c>
      <c r="E1310">
        <f>SUMIF('Движение комплектующих'!B$2:B$10000,Комплектующие!B1310,'Движение комплектующих'!D$2:D$10000)</f>
        <v>0</v>
      </c>
      <c r="F1310">
        <f>SUMIF(Комплекты!$I$2:$I$2000,Комплектующие!B1310,Комплекты!$O$2:$O$2000)</f>
        <v>0</v>
      </c>
      <c r="G1310">
        <f t="shared" si="20"/>
        <v>0</v>
      </c>
    </row>
    <row r="1311" spans="1:7" x14ac:dyDescent="0.25">
      <c r="A1311" s="2">
        <v>329496</v>
      </c>
      <c r="B1311" s="3" t="s">
        <v>1311</v>
      </c>
      <c r="C1311" s="1">
        <v>1980</v>
      </c>
      <c r="D1311">
        <f>SUMIF('Движение комплектующих'!B$2:B$10000,B1311,'Движение комплектующих'!C$2:C$10000)</f>
        <v>0</v>
      </c>
      <c r="E1311">
        <f>SUMIF('Движение комплектующих'!B$2:B$10000,Комплектующие!B1311,'Движение комплектующих'!D$2:D$10000)</f>
        <v>0</v>
      </c>
      <c r="F1311">
        <f>SUMIF(Комплекты!$I$2:$I$2000,Комплектующие!B1311,Комплекты!$O$2:$O$2000)</f>
        <v>0</v>
      </c>
      <c r="G1311">
        <f t="shared" si="20"/>
        <v>0</v>
      </c>
    </row>
    <row r="1312" spans="1:7" x14ac:dyDescent="0.25">
      <c r="A1312" s="2">
        <v>329795</v>
      </c>
      <c r="B1312" s="3" t="s">
        <v>1312</v>
      </c>
      <c r="C1312" s="1">
        <v>1390</v>
      </c>
      <c r="D1312">
        <f>SUMIF('Движение комплектующих'!B$2:B$10000,B1312,'Движение комплектующих'!C$2:C$10000)</f>
        <v>0</v>
      </c>
      <c r="E1312">
        <f>SUMIF('Движение комплектующих'!B$2:B$10000,Комплектующие!B1312,'Движение комплектующих'!D$2:D$10000)</f>
        <v>0</v>
      </c>
      <c r="F1312">
        <f>SUMIF(Комплекты!$I$2:$I$2000,Комплектующие!B1312,Комплекты!$O$2:$O$2000)</f>
        <v>0</v>
      </c>
      <c r="G1312">
        <f t="shared" si="20"/>
        <v>0</v>
      </c>
    </row>
    <row r="1313" spans="1:7" x14ac:dyDescent="0.25">
      <c r="A1313" s="2">
        <v>359143</v>
      </c>
      <c r="B1313" s="3" t="s">
        <v>1313</v>
      </c>
      <c r="C1313" s="1">
        <v>2140</v>
      </c>
      <c r="D1313">
        <f>SUMIF('Движение комплектующих'!B$2:B$10000,B1313,'Движение комплектующих'!C$2:C$10000)</f>
        <v>0</v>
      </c>
      <c r="E1313">
        <f>SUMIF('Движение комплектующих'!B$2:B$10000,Комплектующие!B1313,'Движение комплектующих'!D$2:D$10000)</f>
        <v>0</v>
      </c>
      <c r="F1313">
        <f>SUMIF(Комплекты!$I$2:$I$2000,Комплектующие!B1313,Комплекты!$O$2:$O$2000)</f>
        <v>0</v>
      </c>
      <c r="G1313">
        <f t="shared" si="20"/>
        <v>0</v>
      </c>
    </row>
    <row r="1314" spans="1:7" x14ac:dyDescent="0.25">
      <c r="A1314" s="2">
        <v>326316</v>
      </c>
      <c r="B1314" s="3" t="s">
        <v>1314</v>
      </c>
      <c r="C1314" s="1">
        <v>1740</v>
      </c>
      <c r="D1314">
        <f>SUMIF('Движение комплектующих'!B$2:B$10000,B1314,'Движение комплектующих'!C$2:C$10000)</f>
        <v>0</v>
      </c>
      <c r="E1314">
        <f>SUMIF('Движение комплектующих'!B$2:B$10000,Комплектующие!B1314,'Движение комплектующих'!D$2:D$10000)</f>
        <v>0</v>
      </c>
      <c r="F1314">
        <f>SUMIF(Комплекты!$I$2:$I$2000,Комплектующие!B1314,Комплекты!$O$2:$O$2000)</f>
        <v>0</v>
      </c>
      <c r="G1314">
        <f t="shared" si="20"/>
        <v>0</v>
      </c>
    </row>
    <row r="1315" spans="1:7" x14ac:dyDescent="0.25">
      <c r="A1315" s="2">
        <v>268450</v>
      </c>
      <c r="B1315" s="3" t="s">
        <v>1315</v>
      </c>
      <c r="C1315" s="1">
        <v>910</v>
      </c>
      <c r="D1315">
        <f>SUMIF('Движение комплектующих'!B$2:B$10000,B1315,'Движение комплектующих'!C$2:C$10000)</f>
        <v>0</v>
      </c>
      <c r="E1315">
        <f>SUMIF('Движение комплектующих'!B$2:B$10000,Комплектующие!B1315,'Движение комплектующих'!D$2:D$10000)</f>
        <v>0</v>
      </c>
      <c r="F1315">
        <f>SUMIF(Комплекты!$I$2:$I$2000,Комплектующие!B1315,Комплекты!$O$2:$O$2000)</f>
        <v>0</v>
      </c>
      <c r="G1315">
        <f t="shared" si="20"/>
        <v>0</v>
      </c>
    </row>
    <row r="1316" spans="1:7" x14ac:dyDescent="0.25">
      <c r="A1316" s="2">
        <v>313664</v>
      </c>
      <c r="B1316" s="3" t="s">
        <v>1316</v>
      </c>
      <c r="C1316" s="1">
        <v>960</v>
      </c>
      <c r="D1316">
        <f>SUMIF('Движение комплектующих'!B$2:B$10000,B1316,'Движение комплектующих'!C$2:C$10000)</f>
        <v>0</v>
      </c>
      <c r="E1316">
        <f>SUMIF('Движение комплектующих'!B$2:B$10000,Комплектующие!B1316,'Движение комплектующих'!D$2:D$10000)</f>
        <v>0</v>
      </c>
      <c r="F1316">
        <f>SUMIF(Комплекты!$I$2:$I$2000,Комплектующие!B1316,Комплекты!$O$2:$O$2000)</f>
        <v>0</v>
      </c>
      <c r="G1316">
        <f t="shared" si="20"/>
        <v>0</v>
      </c>
    </row>
    <row r="1317" spans="1:7" x14ac:dyDescent="0.25">
      <c r="A1317" s="2">
        <v>199111</v>
      </c>
      <c r="B1317" s="3" t="s">
        <v>1317</v>
      </c>
      <c r="C1317" s="1">
        <v>860</v>
      </c>
      <c r="D1317">
        <f>SUMIF('Движение комплектующих'!B$2:B$10000,B1317,'Движение комплектующих'!C$2:C$10000)</f>
        <v>0</v>
      </c>
      <c r="E1317">
        <f>SUMIF('Движение комплектующих'!B$2:B$10000,Комплектующие!B1317,'Движение комплектующих'!D$2:D$10000)</f>
        <v>0</v>
      </c>
      <c r="F1317">
        <f>SUMIF(Комплекты!$I$2:$I$2000,Комплектующие!B1317,Комплекты!$O$2:$O$2000)</f>
        <v>0</v>
      </c>
      <c r="G1317">
        <f t="shared" si="20"/>
        <v>0</v>
      </c>
    </row>
    <row r="1318" spans="1:7" x14ac:dyDescent="0.25">
      <c r="A1318" s="2">
        <v>356405</v>
      </c>
      <c r="B1318" s="3" t="s">
        <v>1318</v>
      </c>
      <c r="C1318" s="1">
        <v>740</v>
      </c>
      <c r="D1318">
        <f>SUMIF('Движение комплектующих'!B$2:B$10000,B1318,'Движение комплектующих'!C$2:C$10000)</f>
        <v>0</v>
      </c>
      <c r="E1318">
        <f>SUMIF('Движение комплектующих'!B$2:B$10000,Комплектующие!B1318,'Движение комплектующих'!D$2:D$10000)</f>
        <v>0</v>
      </c>
      <c r="F1318">
        <f>SUMIF(Комплекты!$I$2:$I$2000,Комплектующие!B1318,Комплекты!$O$2:$O$2000)</f>
        <v>0</v>
      </c>
      <c r="G1318">
        <f t="shared" si="20"/>
        <v>0</v>
      </c>
    </row>
    <row r="1319" spans="1:7" x14ac:dyDescent="0.25">
      <c r="A1319" s="2">
        <v>313660</v>
      </c>
      <c r="B1319" s="3" t="s">
        <v>1319</v>
      </c>
      <c r="C1319" s="1">
        <v>740</v>
      </c>
      <c r="D1319">
        <f>SUMIF('Движение комплектующих'!B$2:B$10000,B1319,'Движение комплектующих'!C$2:C$10000)</f>
        <v>0</v>
      </c>
      <c r="E1319">
        <f>SUMIF('Движение комплектующих'!B$2:B$10000,Комплектующие!B1319,'Движение комплектующих'!D$2:D$10000)</f>
        <v>0</v>
      </c>
      <c r="F1319">
        <f>SUMIF(Комплекты!$I$2:$I$2000,Комплектующие!B1319,Комплекты!$O$2:$O$2000)</f>
        <v>0</v>
      </c>
      <c r="G1319">
        <f t="shared" si="20"/>
        <v>0</v>
      </c>
    </row>
    <row r="1320" spans="1:7" x14ac:dyDescent="0.25">
      <c r="A1320" s="2">
        <v>355502</v>
      </c>
      <c r="B1320" s="3" t="s">
        <v>1320</v>
      </c>
      <c r="C1320" s="1">
        <v>770</v>
      </c>
      <c r="D1320">
        <f>SUMIF('Движение комплектующих'!B$2:B$10000,B1320,'Движение комплектующих'!C$2:C$10000)</f>
        <v>0</v>
      </c>
      <c r="E1320">
        <f>SUMIF('Движение комплектующих'!B$2:B$10000,Комплектующие!B1320,'Движение комплектующих'!D$2:D$10000)</f>
        <v>0</v>
      </c>
      <c r="F1320">
        <f>SUMIF(Комплекты!$I$2:$I$2000,Комплектующие!B1320,Комплекты!$O$2:$O$2000)</f>
        <v>0</v>
      </c>
      <c r="G1320">
        <f t="shared" si="20"/>
        <v>0</v>
      </c>
    </row>
    <row r="1321" spans="1:7" x14ac:dyDescent="0.25">
      <c r="A1321" s="2">
        <v>313661</v>
      </c>
      <c r="B1321" s="3" t="s">
        <v>1321</v>
      </c>
      <c r="C1321" s="1">
        <v>740</v>
      </c>
      <c r="D1321">
        <f>SUMIF('Движение комплектующих'!B$2:B$10000,B1321,'Движение комплектующих'!C$2:C$10000)</f>
        <v>0</v>
      </c>
      <c r="E1321">
        <f>SUMIF('Движение комплектующих'!B$2:B$10000,Комплектующие!B1321,'Движение комплектующих'!D$2:D$10000)</f>
        <v>0</v>
      </c>
      <c r="F1321">
        <f>SUMIF(Комплекты!$I$2:$I$2000,Комплектующие!B1321,Комплекты!$O$2:$O$2000)</f>
        <v>0</v>
      </c>
      <c r="G1321">
        <f t="shared" si="20"/>
        <v>0</v>
      </c>
    </row>
    <row r="1322" spans="1:7" x14ac:dyDescent="0.25">
      <c r="A1322" s="2">
        <v>354322</v>
      </c>
      <c r="B1322" s="3" t="s">
        <v>1322</v>
      </c>
      <c r="C1322" s="1">
        <v>760</v>
      </c>
      <c r="D1322">
        <f>SUMIF('Движение комплектующих'!B$2:B$10000,B1322,'Движение комплектующих'!C$2:C$10000)</f>
        <v>0</v>
      </c>
      <c r="E1322">
        <f>SUMIF('Движение комплектующих'!B$2:B$10000,Комплектующие!B1322,'Движение комплектующих'!D$2:D$10000)</f>
        <v>0</v>
      </c>
      <c r="F1322">
        <f>SUMIF(Комплекты!$I$2:$I$2000,Комплектующие!B1322,Комплекты!$O$2:$O$2000)</f>
        <v>0</v>
      </c>
      <c r="G1322">
        <f t="shared" si="20"/>
        <v>0</v>
      </c>
    </row>
    <row r="1323" spans="1:7" x14ac:dyDescent="0.25">
      <c r="A1323" s="2">
        <v>354323</v>
      </c>
      <c r="B1323" s="3" t="s">
        <v>1323</v>
      </c>
      <c r="C1323" s="1">
        <v>770</v>
      </c>
      <c r="D1323">
        <f>SUMIF('Движение комплектующих'!B$2:B$10000,B1323,'Движение комплектующих'!C$2:C$10000)</f>
        <v>0</v>
      </c>
      <c r="E1323">
        <f>SUMIF('Движение комплектующих'!B$2:B$10000,Комплектующие!B1323,'Движение комплектующих'!D$2:D$10000)</f>
        <v>0</v>
      </c>
      <c r="F1323">
        <f>SUMIF(Комплекты!$I$2:$I$2000,Комплектующие!B1323,Комплекты!$O$2:$O$2000)</f>
        <v>0</v>
      </c>
      <c r="G1323">
        <f t="shared" si="20"/>
        <v>0</v>
      </c>
    </row>
    <row r="1324" spans="1:7" x14ac:dyDescent="0.25">
      <c r="A1324" s="2">
        <v>353505</v>
      </c>
      <c r="B1324" s="3" t="s">
        <v>1324</v>
      </c>
      <c r="C1324" s="1">
        <v>870</v>
      </c>
      <c r="D1324">
        <f>SUMIF('Движение комплектующих'!B$2:B$10000,B1324,'Движение комплектующих'!C$2:C$10000)</f>
        <v>0</v>
      </c>
      <c r="E1324">
        <f>SUMIF('Движение комплектующих'!B$2:B$10000,Комплектующие!B1324,'Движение комплектующих'!D$2:D$10000)</f>
        <v>0</v>
      </c>
      <c r="F1324">
        <f>SUMIF(Комплекты!$I$2:$I$2000,Комплектующие!B1324,Комплекты!$O$2:$O$2000)</f>
        <v>0</v>
      </c>
      <c r="G1324">
        <f t="shared" si="20"/>
        <v>0</v>
      </c>
    </row>
    <row r="1325" spans="1:7" x14ac:dyDescent="0.25">
      <c r="A1325" s="2">
        <v>313667</v>
      </c>
      <c r="B1325" s="3" t="s">
        <v>1325</v>
      </c>
      <c r="C1325" s="1">
        <v>830</v>
      </c>
      <c r="D1325">
        <f>SUMIF('Движение комплектующих'!B$2:B$10000,B1325,'Движение комплектующих'!C$2:C$10000)</f>
        <v>0</v>
      </c>
      <c r="E1325">
        <f>SUMIF('Движение комплектующих'!B$2:B$10000,Комплектующие!B1325,'Движение комплектующих'!D$2:D$10000)</f>
        <v>0</v>
      </c>
      <c r="F1325">
        <f>SUMIF(Комплекты!$I$2:$I$2000,Комплектующие!B1325,Комплекты!$O$2:$O$2000)</f>
        <v>0</v>
      </c>
      <c r="G1325">
        <f t="shared" si="20"/>
        <v>0</v>
      </c>
    </row>
    <row r="1326" spans="1:7" x14ac:dyDescent="0.25">
      <c r="A1326" s="2">
        <v>356408</v>
      </c>
      <c r="B1326" s="3" t="s">
        <v>1326</v>
      </c>
      <c r="C1326" s="1">
        <v>1100</v>
      </c>
      <c r="D1326">
        <f>SUMIF('Движение комплектующих'!B$2:B$10000,B1326,'Движение комплектующих'!C$2:C$10000)</f>
        <v>0</v>
      </c>
      <c r="E1326">
        <f>SUMIF('Движение комплектующих'!B$2:B$10000,Комплектующие!B1326,'Движение комплектующих'!D$2:D$10000)</f>
        <v>0</v>
      </c>
      <c r="F1326">
        <f>SUMIF(Комплекты!$I$2:$I$2000,Комплектующие!B1326,Комплекты!$O$2:$O$2000)</f>
        <v>0</v>
      </c>
      <c r="G1326">
        <f t="shared" si="20"/>
        <v>0</v>
      </c>
    </row>
    <row r="1327" spans="1:7" x14ac:dyDescent="0.25">
      <c r="A1327" s="2">
        <v>355986</v>
      </c>
      <c r="B1327" s="3" t="s">
        <v>1327</v>
      </c>
      <c r="C1327" s="1">
        <v>4340</v>
      </c>
      <c r="D1327">
        <f>SUMIF('Движение комплектующих'!B$2:B$10000,B1327,'Движение комплектующих'!C$2:C$10000)</f>
        <v>0</v>
      </c>
      <c r="E1327">
        <f>SUMIF('Движение комплектующих'!B$2:B$10000,Комплектующие!B1327,'Движение комплектующих'!D$2:D$10000)</f>
        <v>0</v>
      </c>
      <c r="F1327">
        <f>SUMIF(Комплекты!$I$2:$I$2000,Комплектующие!B1327,Комплекты!$O$2:$O$2000)</f>
        <v>0</v>
      </c>
      <c r="G1327">
        <f t="shared" si="20"/>
        <v>0</v>
      </c>
    </row>
    <row r="1328" spans="1:7" x14ac:dyDescent="0.25">
      <c r="A1328" s="2">
        <v>303800</v>
      </c>
      <c r="B1328" s="3" t="s">
        <v>1328</v>
      </c>
      <c r="C1328" s="1">
        <v>2860</v>
      </c>
      <c r="D1328">
        <f>SUMIF('Движение комплектующих'!B$2:B$10000,B1328,'Движение комплектующих'!C$2:C$10000)</f>
        <v>0</v>
      </c>
      <c r="E1328">
        <f>SUMIF('Движение комплектующих'!B$2:B$10000,Комплектующие!B1328,'Движение комплектующих'!D$2:D$10000)</f>
        <v>0</v>
      </c>
      <c r="F1328">
        <f>SUMIF(Комплекты!$I$2:$I$2000,Комплектующие!B1328,Комплекты!$O$2:$O$2000)</f>
        <v>0</v>
      </c>
      <c r="G1328">
        <f t="shared" si="20"/>
        <v>0</v>
      </c>
    </row>
    <row r="1329" spans="1:7" x14ac:dyDescent="0.25">
      <c r="A1329" s="2">
        <v>185723</v>
      </c>
      <c r="B1329" s="3" t="s">
        <v>1329</v>
      </c>
      <c r="C1329" s="1">
        <v>2070</v>
      </c>
      <c r="D1329">
        <f>SUMIF('Движение комплектующих'!B$2:B$10000,B1329,'Движение комплектующих'!C$2:C$10000)</f>
        <v>0</v>
      </c>
      <c r="E1329">
        <f>SUMIF('Движение комплектующих'!B$2:B$10000,Комплектующие!B1329,'Движение комплектующих'!D$2:D$10000)</f>
        <v>0</v>
      </c>
      <c r="F1329">
        <f>SUMIF(Комплекты!$I$2:$I$2000,Комплектующие!B1329,Комплекты!$O$2:$O$2000)</f>
        <v>0</v>
      </c>
      <c r="G1329">
        <f t="shared" si="20"/>
        <v>0</v>
      </c>
    </row>
    <row r="1330" spans="1:7" x14ac:dyDescent="0.25">
      <c r="A1330" s="2">
        <v>221169</v>
      </c>
      <c r="B1330" s="3" t="s">
        <v>1330</v>
      </c>
      <c r="C1330" s="1">
        <v>2070</v>
      </c>
      <c r="D1330">
        <f>SUMIF('Движение комплектующих'!B$2:B$10000,B1330,'Движение комплектующих'!C$2:C$10000)</f>
        <v>0</v>
      </c>
      <c r="E1330">
        <f>SUMIF('Движение комплектующих'!B$2:B$10000,Комплектующие!B1330,'Движение комплектующих'!D$2:D$10000)</f>
        <v>0</v>
      </c>
      <c r="F1330">
        <f>SUMIF(Комплекты!$I$2:$I$2000,Комплектующие!B1330,Комплекты!$O$2:$O$2000)</f>
        <v>0</v>
      </c>
      <c r="G1330">
        <f t="shared" si="20"/>
        <v>0</v>
      </c>
    </row>
    <row r="1331" spans="1:7" x14ac:dyDescent="0.25">
      <c r="A1331" s="2">
        <v>185725</v>
      </c>
      <c r="B1331" s="3" t="s">
        <v>1331</v>
      </c>
      <c r="C1331" s="1">
        <v>2760</v>
      </c>
      <c r="D1331">
        <f>SUMIF('Движение комплектующих'!B$2:B$10000,B1331,'Движение комплектующих'!C$2:C$10000)</f>
        <v>0</v>
      </c>
      <c r="E1331">
        <f>SUMIF('Движение комплектующих'!B$2:B$10000,Комплектующие!B1331,'Движение комплектующих'!D$2:D$10000)</f>
        <v>0</v>
      </c>
      <c r="F1331">
        <f>SUMIF(Комплекты!$I$2:$I$2000,Комплектующие!B1331,Комплекты!$O$2:$O$2000)</f>
        <v>0</v>
      </c>
      <c r="G1331">
        <f t="shared" si="20"/>
        <v>0</v>
      </c>
    </row>
    <row r="1332" spans="1:7" x14ac:dyDescent="0.25">
      <c r="A1332" s="2">
        <v>197674</v>
      </c>
      <c r="B1332" s="3" t="s">
        <v>1332</v>
      </c>
      <c r="C1332" s="1">
        <v>2960</v>
      </c>
      <c r="D1332">
        <f>SUMIF('Движение комплектующих'!B$2:B$10000,B1332,'Движение комплектующих'!C$2:C$10000)</f>
        <v>0</v>
      </c>
      <c r="E1332">
        <f>SUMIF('Движение комплектующих'!B$2:B$10000,Комплектующие!B1332,'Движение комплектующих'!D$2:D$10000)</f>
        <v>0</v>
      </c>
      <c r="F1332">
        <f>SUMIF(Комплекты!$I$2:$I$2000,Комплектующие!B1332,Комплекты!$O$2:$O$2000)</f>
        <v>0</v>
      </c>
      <c r="G1332">
        <f t="shared" si="20"/>
        <v>0</v>
      </c>
    </row>
    <row r="1333" spans="1:7" x14ac:dyDescent="0.25">
      <c r="A1333" s="2">
        <v>281496</v>
      </c>
      <c r="B1333" s="3" t="s">
        <v>1333</v>
      </c>
      <c r="C1333" s="1">
        <v>3190</v>
      </c>
      <c r="D1333">
        <f>SUMIF('Движение комплектующих'!B$2:B$10000,B1333,'Движение комплектующих'!C$2:C$10000)</f>
        <v>0</v>
      </c>
      <c r="E1333">
        <f>SUMIF('Движение комплектующих'!B$2:B$10000,Комплектующие!B1333,'Движение комплектующих'!D$2:D$10000)</f>
        <v>0</v>
      </c>
      <c r="F1333">
        <f>SUMIF(Комплекты!$I$2:$I$2000,Комплектующие!B1333,Комплекты!$O$2:$O$2000)</f>
        <v>0</v>
      </c>
      <c r="G1333">
        <f t="shared" si="20"/>
        <v>0</v>
      </c>
    </row>
    <row r="1334" spans="1:7" x14ac:dyDescent="0.25">
      <c r="A1334" s="2">
        <v>185728</v>
      </c>
      <c r="B1334" s="3" t="s">
        <v>1334</v>
      </c>
      <c r="C1334" s="1">
        <v>3800</v>
      </c>
      <c r="D1334">
        <f>SUMIF('Движение комплектующих'!B$2:B$10000,B1334,'Движение комплектующих'!C$2:C$10000)</f>
        <v>0</v>
      </c>
      <c r="E1334">
        <f>SUMIF('Движение комплектующих'!B$2:B$10000,Комплектующие!B1334,'Движение комплектующих'!D$2:D$10000)</f>
        <v>0</v>
      </c>
      <c r="F1334">
        <f>SUMIF(Комплекты!$I$2:$I$2000,Комплектующие!B1334,Комплекты!$O$2:$O$2000)</f>
        <v>0</v>
      </c>
      <c r="G1334">
        <f t="shared" si="20"/>
        <v>0</v>
      </c>
    </row>
    <row r="1335" spans="1:7" x14ac:dyDescent="0.25">
      <c r="A1335" s="2">
        <v>185729</v>
      </c>
      <c r="B1335" s="3" t="s">
        <v>1335</v>
      </c>
      <c r="C1335" s="1">
        <v>4640</v>
      </c>
      <c r="D1335">
        <f>SUMIF('Движение комплектующих'!B$2:B$10000,B1335,'Движение комплектующих'!C$2:C$10000)</f>
        <v>0</v>
      </c>
      <c r="E1335">
        <f>SUMIF('Движение комплектующих'!B$2:B$10000,Комплектующие!B1335,'Движение комплектующих'!D$2:D$10000)</f>
        <v>0</v>
      </c>
      <c r="F1335">
        <f>SUMIF(Комплекты!$I$2:$I$2000,Комплектующие!B1335,Комплекты!$O$2:$O$2000)</f>
        <v>0</v>
      </c>
      <c r="G1335">
        <f t="shared" si="20"/>
        <v>0</v>
      </c>
    </row>
    <row r="1336" spans="1:7" x14ac:dyDescent="0.25">
      <c r="A1336" s="2">
        <v>187402</v>
      </c>
      <c r="B1336" s="3" t="s">
        <v>1336</v>
      </c>
      <c r="C1336" s="1">
        <v>5140</v>
      </c>
      <c r="D1336">
        <f>SUMIF('Движение комплектующих'!B$2:B$10000,B1336,'Движение комплектующих'!C$2:C$10000)</f>
        <v>0</v>
      </c>
      <c r="E1336">
        <f>SUMIF('Движение комплектующих'!B$2:B$10000,Комплектующие!B1336,'Движение комплектующих'!D$2:D$10000)</f>
        <v>0</v>
      </c>
      <c r="F1336">
        <f>SUMIF(Комплекты!$I$2:$I$2000,Комплектующие!B1336,Комплекты!$O$2:$O$2000)</f>
        <v>0</v>
      </c>
      <c r="G1336">
        <f t="shared" si="20"/>
        <v>0</v>
      </c>
    </row>
    <row r="1337" spans="1:7" x14ac:dyDescent="0.25">
      <c r="A1337" s="2">
        <v>185731</v>
      </c>
      <c r="B1337" s="3" t="s">
        <v>1337</v>
      </c>
      <c r="C1337" s="1">
        <v>5690</v>
      </c>
      <c r="D1337">
        <f>SUMIF('Движение комплектующих'!B$2:B$10000,B1337,'Движение комплектующих'!C$2:C$10000)</f>
        <v>0</v>
      </c>
      <c r="E1337">
        <f>SUMIF('Движение комплектующих'!B$2:B$10000,Комплектующие!B1337,'Движение комплектующих'!D$2:D$10000)</f>
        <v>0</v>
      </c>
      <c r="F1337">
        <f>SUMIF(Комплекты!$I$2:$I$2000,Комплектующие!B1337,Комплекты!$O$2:$O$2000)</f>
        <v>0</v>
      </c>
      <c r="G1337">
        <f t="shared" si="20"/>
        <v>0</v>
      </c>
    </row>
    <row r="1338" spans="1:7" x14ac:dyDescent="0.25">
      <c r="A1338" s="2">
        <v>198365</v>
      </c>
      <c r="B1338" s="3" t="s">
        <v>1338</v>
      </c>
      <c r="C1338" s="1">
        <v>6390</v>
      </c>
      <c r="D1338">
        <f>SUMIF('Движение комплектующих'!B$2:B$10000,B1338,'Движение комплектующих'!C$2:C$10000)</f>
        <v>0</v>
      </c>
      <c r="E1338">
        <f>SUMIF('Движение комплектующих'!B$2:B$10000,Комплектующие!B1338,'Движение комплектующих'!D$2:D$10000)</f>
        <v>0</v>
      </c>
      <c r="F1338">
        <f>SUMIF(Комплекты!$I$2:$I$2000,Комплектующие!B1338,Комплекты!$O$2:$O$2000)</f>
        <v>0</v>
      </c>
      <c r="G1338">
        <f t="shared" si="20"/>
        <v>0</v>
      </c>
    </row>
    <row r="1339" spans="1:7" x14ac:dyDescent="0.25">
      <c r="A1339" s="2">
        <v>349491</v>
      </c>
      <c r="B1339" s="3" t="s">
        <v>1339</v>
      </c>
      <c r="C1339" s="1">
        <v>840</v>
      </c>
      <c r="D1339">
        <f>SUMIF('Движение комплектующих'!B$2:B$10000,B1339,'Движение комплектующих'!C$2:C$10000)</f>
        <v>0</v>
      </c>
      <c r="E1339">
        <f>SUMIF('Движение комплектующих'!B$2:B$10000,Комплектующие!B1339,'Движение комплектующих'!D$2:D$10000)</f>
        <v>0</v>
      </c>
      <c r="F1339">
        <f>SUMIF(Комплекты!$I$2:$I$2000,Комплектующие!B1339,Комплекты!$O$2:$O$2000)</f>
        <v>0</v>
      </c>
      <c r="G1339">
        <f t="shared" si="20"/>
        <v>0</v>
      </c>
    </row>
    <row r="1340" spans="1:7" x14ac:dyDescent="0.25">
      <c r="A1340" s="2">
        <v>319488</v>
      </c>
      <c r="B1340" s="3" t="s">
        <v>1340</v>
      </c>
      <c r="C1340" s="1">
        <v>600</v>
      </c>
      <c r="D1340">
        <f>SUMIF('Движение комплектующих'!B$2:B$10000,B1340,'Движение комплектующих'!C$2:C$10000)</f>
        <v>0</v>
      </c>
      <c r="E1340">
        <f>SUMIF('Движение комплектующих'!B$2:B$10000,Комплектующие!B1340,'Движение комплектующих'!D$2:D$10000)</f>
        <v>0</v>
      </c>
      <c r="F1340">
        <f>SUMIF(Комплекты!$I$2:$I$2000,Комплектующие!B1340,Комплекты!$O$2:$O$2000)</f>
        <v>0</v>
      </c>
      <c r="G1340">
        <f t="shared" si="20"/>
        <v>0</v>
      </c>
    </row>
    <row r="1341" spans="1:7" x14ac:dyDescent="0.25">
      <c r="A1341" s="2">
        <v>333857</v>
      </c>
      <c r="B1341" s="3" t="s">
        <v>1341</v>
      </c>
      <c r="C1341" s="1">
        <v>1280</v>
      </c>
      <c r="D1341">
        <f>SUMIF('Движение комплектующих'!B$2:B$10000,B1341,'Движение комплектующих'!C$2:C$10000)</f>
        <v>0</v>
      </c>
      <c r="E1341">
        <f>SUMIF('Движение комплектующих'!B$2:B$10000,Комплектующие!B1341,'Движение комплектующих'!D$2:D$10000)</f>
        <v>0</v>
      </c>
      <c r="F1341">
        <f>SUMIF(Комплекты!$I$2:$I$2000,Комплектующие!B1341,Комплекты!$O$2:$O$2000)</f>
        <v>0</v>
      </c>
      <c r="G1341">
        <f t="shared" si="20"/>
        <v>0</v>
      </c>
    </row>
    <row r="1342" spans="1:7" x14ac:dyDescent="0.25">
      <c r="A1342" s="2">
        <v>317013</v>
      </c>
      <c r="B1342" s="3" t="s">
        <v>1342</v>
      </c>
      <c r="C1342" s="1">
        <v>930</v>
      </c>
      <c r="D1342">
        <f>SUMIF('Движение комплектующих'!B$2:B$10000,B1342,'Движение комплектующих'!C$2:C$10000)</f>
        <v>0</v>
      </c>
      <c r="E1342">
        <f>SUMIF('Движение комплектующих'!B$2:B$10000,Комплектующие!B1342,'Движение комплектующих'!D$2:D$10000)</f>
        <v>0</v>
      </c>
      <c r="F1342">
        <f>SUMIF(Комплекты!$I$2:$I$2000,Комплектующие!B1342,Комплекты!$O$2:$O$2000)</f>
        <v>0</v>
      </c>
      <c r="G1342">
        <f t="shared" si="20"/>
        <v>0</v>
      </c>
    </row>
    <row r="1343" spans="1:7" x14ac:dyDescent="0.25">
      <c r="A1343" s="2">
        <v>225053</v>
      </c>
      <c r="B1343" s="3" t="s">
        <v>1343</v>
      </c>
      <c r="C1343" s="1">
        <v>940</v>
      </c>
      <c r="D1343">
        <f>SUMIF('Движение комплектующих'!B$2:B$10000,B1343,'Движение комплектующих'!C$2:C$10000)</f>
        <v>0</v>
      </c>
      <c r="E1343">
        <f>SUMIF('Движение комплектующих'!B$2:B$10000,Комплектующие!B1343,'Движение комплектующих'!D$2:D$10000)</f>
        <v>0</v>
      </c>
      <c r="F1343">
        <f>SUMIF(Комплекты!$I$2:$I$2000,Комплектующие!B1343,Комплекты!$O$2:$O$2000)</f>
        <v>0</v>
      </c>
      <c r="G1343">
        <f t="shared" si="20"/>
        <v>0</v>
      </c>
    </row>
    <row r="1344" spans="1:7" x14ac:dyDescent="0.25">
      <c r="A1344" s="2">
        <v>225054</v>
      </c>
      <c r="B1344" s="3" t="s">
        <v>1344</v>
      </c>
      <c r="C1344" s="1">
        <v>970</v>
      </c>
      <c r="D1344">
        <f>SUMIF('Движение комплектующих'!B$2:B$10000,B1344,'Движение комплектующих'!C$2:C$10000)</f>
        <v>0</v>
      </c>
      <c r="E1344">
        <f>SUMIF('Движение комплектующих'!B$2:B$10000,Комплектующие!B1344,'Движение комплектующих'!D$2:D$10000)</f>
        <v>0</v>
      </c>
      <c r="F1344">
        <f>SUMIF(Комплекты!$I$2:$I$2000,Комплектующие!B1344,Комплекты!$O$2:$O$2000)</f>
        <v>0</v>
      </c>
      <c r="G1344">
        <f t="shared" si="20"/>
        <v>0</v>
      </c>
    </row>
    <row r="1345" spans="1:7" x14ac:dyDescent="0.25">
      <c r="A1345" s="2">
        <v>228118</v>
      </c>
      <c r="B1345" s="3" t="s">
        <v>1345</v>
      </c>
      <c r="C1345" s="1">
        <v>1020</v>
      </c>
      <c r="D1345">
        <f>SUMIF('Движение комплектующих'!B$2:B$10000,B1345,'Движение комплектующих'!C$2:C$10000)</f>
        <v>0</v>
      </c>
      <c r="E1345">
        <f>SUMIF('Движение комплектующих'!B$2:B$10000,Комплектующие!B1345,'Движение комплектующих'!D$2:D$10000)</f>
        <v>0</v>
      </c>
      <c r="F1345">
        <f>SUMIF(Комплекты!$I$2:$I$2000,Комплектующие!B1345,Комплекты!$O$2:$O$2000)</f>
        <v>0</v>
      </c>
      <c r="G1345">
        <f t="shared" si="20"/>
        <v>0</v>
      </c>
    </row>
    <row r="1346" spans="1:7" x14ac:dyDescent="0.25">
      <c r="A1346" s="2">
        <v>291686</v>
      </c>
      <c r="B1346" s="3" t="s">
        <v>1346</v>
      </c>
      <c r="C1346" s="1">
        <v>1030</v>
      </c>
      <c r="D1346">
        <f>SUMIF('Движение комплектующих'!B$2:B$10000,B1346,'Движение комплектующих'!C$2:C$10000)</f>
        <v>0</v>
      </c>
      <c r="E1346">
        <f>SUMIF('Движение комплектующих'!B$2:B$10000,Комплектующие!B1346,'Движение комплектующих'!D$2:D$10000)</f>
        <v>0</v>
      </c>
      <c r="F1346">
        <f>SUMIF(Комплекты!$I$2:$I$2000,Комплектующие!B1346,Комплекты!$O$2:$O$2000)</f>
        <v>0</v>
      </c>
      <c r="G1346">
        <f t="shared" si="20"/>
        <v>0</v>
      </c>
    </row>
    <row r="1347" spans="1:7" x14ac:dyDescent="0.25">
      <c r="A1347" s="2">
        <v>225055</v>
      </c>
      <c r="B1347" s="3" t="s">
        <v>1347</v>
      </c>
      <c r="C1347" s="1">
        <v>1520</v>
      </c>
      <c r="D1347">
        <f>SUMIF('Движение комплектующих'!B$2:B$10000,B1347,'Движение комплектующих'!C$2:C$10000)</f>
        <v>0</v>
      </c>
      <c r="E1347">
        <f>SUMIF('Движение комплектующих'!B$2:B$10000,Комплектующие!B1347,'Движение комплектующих'!D$2:D$10000)</f>
        <v>0</v>
      </c>
      <c r="F1347">
        <f>SUMIF(Комплекты!$I$2:$I$2000,Комплектующие!B1347,Комплекты!$O$2:$O$2000)</f>
        <v>0</v>
      </c>
      <c r="G1347">
        <f t="shared" ref="G1347:G1410" si="21">D1347-E1347-F1347</f>
        <v>0</v>
      </c>
    </row>
    <row r="1348" spans="1:7" x14ac:dyDescent="0.25">
      <c r="A1348" s="2">
        <v>292022</v>
      </c>
      <c r="B1348" s="3" t="s">
        <v>1348</v>
      </c>
      <c r="C1348" s="1">
        <v>1520</v>
      </c>
      <c r="D1348">
        <f>SUMIF('Движение комплектующих'!B$2:B$10000,B1348,'Движение комплектующих'!C$2:C$10000)</f>
        <v>0</v>
      </c>
      <c r="E1348">
        <f>SUMIF('Движение комплектующих'!B$2:B$10000,Комплектующие!B1348,'Движение комплектующих'!D$2:D$10000)</f>
        <v>0</v>
      </c>
      <c r="F1348">
        <f>SUMIF(Комплекты!$I$2:$I$2000,Комплектующие!B1348,Комплекты!$O$2:$O$2000)</f>
        <v>0</v>
      </c>
      <c r="G1348">
        <f t="shared" si="21"/>
        <v>0</v>
      </c>
    </row>
    <row r="1349" spans="1:7" x14ac:dyDescent="0.25">
      <c r="A1349" s="2">
        <v>336973</v>
      </c>
      <c r="B1349" s="3" t="s">
        <v>1349</v>
      </c>
      <c r="C1349" s="1">
        <v>1720</v>
      </c>
      <c r="D1349">
        <f>SUMIF('Движение комплектующих'!B$2:B$10000,B1349,'Движение комплектующих'!C$2:C$10000)</f>
        <v>0</v>
      </c>
      <c r="E1349">
        <f>SUMIF('Движение комплектующих'!B$2:B$10000,Комплектующие!B1349,'Движение комплектующих'!D$2:D$10000)</f>
        <v>0</v>
      </c>
      <c r="F1349">
        <f>SUMIF(Комплекты!$I$2:$I$2000,Комплектующие!B1349,Комплекты!$O$2:$O$2000)</f>
        <v>0</v>
      </c>
      <c r="G1349">
        <f t="shared" si="21"/>
        <v>0</v>
      </c>
    </row>
    <row r="1350" spans="1:7" x14ac:dyDescent="0.25">
      <c r="A1350" s="2">
        <v>336975</v>
      </c>
      <c r="B1350" s="3" t="s">
        <v>1350</v>
      </c>
      <c r="C1350" s="1">
        <v>880</v>
      </c>
      <c r="D1350">
        <f>SUMIF('Движение комплектующих'!B$2:B$10000,B1350,'Движение комплектующих'!C$2:C$10000)</f>
        <v>0</v>
      </c>
      <c r="E1350">
        <f>SUMIF('Движение комплектующих'!B$2:B$10000,Комплектующие!B1350,'Движение комплектующих'!D$2:D$10000)</f>
        <v>0</v>
      </c>
      <c r="F1350">
        <f>SUMIF(Комплекты!$I$2:$I$2000,Комплектующие!B1350,Комплекты!$O$2:$O$2000)</f>
        <v>0</v>
      </c>
      <c r="G1350">
        <f t="shared" si="21"/>
        <v>0</v>
      </c>
    </row>
    <row r="1351" spans="1:7" x14ac:dyDescent="0.25">
      <c r="A1351" s="2">
        <v>229394</v>
      </c>
      <c r="B1351" s="3" t="s">
        <v>1351</v>
      </c>
      <c r="C1351" s="1">
        <v>500</v>
      </c>
      <c r="D1351">
        <f>SUMIF('Движение комплектующих'!B$2:B$10000,B1351,'Движение комплектующих'!C$2:C$10000)</f>
        <v>0</v>
      </c>
      <c r="E1351">
        <f>SUMIF('Движение комплектующих'!B$2:B$10000,Комплектующие!B1351,'Движение комплектующих'!D$2:D$10000)</f>
        <v>0</v>
      </c>
      <c r="F1351">
        <f>SUMIF(Комплекты!$I$2:$I$2000,Комплектующие!B1351,Комплекты!$O$2:$O$2000)</f>
        <v>0</v>
      </c>
      <c r="G1351">
        <f t="shared" si="21"/>
        <v>0</v>
      </c>
    </row>
    <row r="1352" spans="1:7" x14ac:dyDescent="0.25">
      <c r="A1352" s="2">
        <v>338640</v>
      </c>
      <c r="B1352" s="3" t="s">
        <v>1352</v>
      </c>
      <c r="C1352" s="1">
        <v>1770</v>
      </c>
      <c r="D1352">
        <f>SUMIF('Движение комплектующих'!B$2:B$10000,B1352,'Движение комплектующих'!C$2:C$10000)</f>
        <v>0</v>
      </c>
      <c r="E1352">
        <f>SUMIF('Движение комплектующих'!B$2:B$10000,Комплектующие!B1352,'Движение комплектующих'!D$2:D$10000)</f>
        <v>0</v>
      </c>
      <c r="F1352">
        <f>SUMIF(Комплекты!$I$2:$I$2000,Комплектующие!B1352,Комплекты!$O$2:$O$2000)</f>
        <v>0</v>
      </c>
      <c r="G1352">
        <f t="shared" si="21"/>
        <v>0</v>
      </c>
    </row>
    <row r="1353" spans="1:7" x14ac:dyDescent="0.25">
      <c r="A1353" s="2">
        <v>300163</v>
      </c>
      <c r="B1353" s="3" t="s">
        <v>1353</v>
      </c>
      <c r="C1353" s="1">
        <v>1380</v>
      </c>
      <c r="D1353">
        <f>SUMIF('Движение комплектующих'!B$2:B$10000,B1353,'Движение комплектующих'!C$2:C$10000)</f>
        <v>0</v>
      </c>
      <c r="E1353">
        <f>SUMIF('Движение комплектующих'!B$2:B$10000,Комплектующие!B1353,'Движение комплектующих'!D$2:D$10000)</f>
        <v>0</v>
      </c>
      <c r="F1353">
        <f>SUMIF(Комплекты!$I$2:$I$2000,Комплектующие!B1353,Комплекты!$O$2:$O$2000)</f>
        <v>0</v>
      </c>
      <c r="G1353">
        <f t="shared" si="21"/>
        <v>0</v>
      </c>
    </row>
    <row r="1354" spans="1:7" x14ac:dyDescent="0.25">
      <c r="A1354" s="2">
        <v>325717</v>
      </c>
      <c r="B1354" s="3" t="s">
        <v>1354</v>
      </c>
      <c r="C1354" s="1">
        <v>620</v>
      </c>
      <c r="D1354">
        <f>SUMIF('Движение комплектующих'!B$2:B$10000,B1354,'Движение комплектующих'!C$2:C$10000)</f>
        <v>0</v>
      </c>
      <c r="E1354">
        <f>SUMIF('Движение комплектующих'!B$2:B$10000,Комплектующие!B1354,'Движение комплектующих'!D$2:D$10000)</f>
        <v>0</v>
      </c>
      <c r="F1354">
        <f>SUMIF(Комплекты!$I$2:$I$2000,Комплектующие!B1354,Комплекты!$O$2:$O$2000)</f>
        <v>0</v>
      </c>
      <c r="G1354">
        <f t="shared" si="21"/>
        <v>0</v>
      </c>
    </row>
    <row r="1355" spans="1:7" x14ac:dyDescent="0.25">
      <c r="A1355" s="2">
        <v>310696</v>
      </c>
      <c r="B1355" s="3" t="s">
        <v>1355</v>
      </c>
      <c r="C1355" s="1">
        <v>1380</v>
      </c>
      <c r="D1355">
        <f>SUMIF('Движение комплектующих'!B$2:B$10000,B1355,'Движение комплектующих'!C$2:C$10000)</f>
        <v>0</v>
      </c>
      <c r="E1355">
        <f>SUMIF('Движение комплектующих'!B$2:B$10000,Комплектующие!B1355,'Движение комплектующих'!D$2:D$10000)</f>
        <v>0</v>
      </c>
      <c r="F1355">
        <f>SUMIF(Комплекты!$I$2:$I$2000,Комплектующие!B1355,Комплекты!$O$2:$O$2000)</f>
        <v>0</v>
      </c>
      <c r="G1355">
        <f t="shared" si="21"/>
        <v>0</v>
      </c>
    </row>
    <row r="1356" spans="1:7" x14ac:dyDescent="0.25">
      <c r="A1356" s="2">
        <v>280886</v>
      </c>
      <c r="B1356" s="3" t="s">
        <v>1356</v>
      </c>
      <c r="C1356" s="1">
        <v>1110</v>
      </c>
      <c r="D1356">
        <f>SUMIF('Движение комплектующих'!B$2:B$10000,B1356,'Движение комплектующих'!C$2:C$10000)</f>
        <v>0</v>
      </c>
      <c r="E1356">
        <f>SUMIF('Движение комплектующих'!B$2:B$10000,Комплектующие!B1356,'Движение комплектующих'!D$2:D$10000)</f>
        <v>0</v>
      </c>
      <c r="F1356">
        <f>SUMIF(Комплекты!$I$2:$I$2000,Комплектующие!B1356,Комплекты!$O$2:$O$2000)</f>
        <v>0</v>
      </c>
      <c r="G1356">
        <f t="shared" si="21"/>
        <v>0</v>
      </c>
    </row>
    <row r="1357" spans="1:7" x14ac:dyDescent="0.25">
      <c r="A1357" s="2">
        <v>280887</v>
      </c>
      <c r="B1357" s="3" t="s">
        <v>1357</v>
      </c>
      <c r="C1357" s="1">
        <v>990</v>
      </c>
      <c r="D1357">
        <f>SUMIF('Движение комплектующих'!B$2:B$10000,B1357,'Движение комплектующих'!C$2:C$10000)</f>
        <v>0</v>
      </c>
      <c r="E1357">
        <f>SUMIF('Движение комплектующих'!B$2:B$10000,Комплектующие!B1357,'Движение комплектующих'!D$2:D$10000)</f>
        <v>0</v>
      </c>
      <c r="F1357">
        <f>SUMIF(Комплекты!$I$2:$I$2000,Комплектующие!B1357,Комплекты!$O$2:$O$2000)</f>
        <v>0</v>
      </c>
      <c r="G1357">
        <f t="shared" si="21"/>
        <v>0</v>
      </c>
    </row>
    <row r="1358" spans="1:7" x14ac:dyDescent="0.25">
      <c r="A1358" s="2">
        <v>283291</v>
      </c>
      <c r="B1358" s="3" t="s">
        <v>1358</v>
      </c>
      <c r="C1358" s="1">
        <v>1110</v>
      </c>
      <c r="D1358">
        <f>SUMIF('Движение комплектующих'!B$2:B$10000,B1358,'Движение комплектующих'!C$2:C$10000)</f>
        <v>0</v>
      </c>
      <c r="E1358">
        <f>SUMIF('Движение комплектующих'!B$2:B$10000,Комплектующие!B1358,'Движение комплектующих'!D$2:D$10000)</f>
        <v>0</v>
      </c>
      <c r="F1358">
        <f>SUMIF(Комплекты!$I$2:$I$2000,Комплектующие!B1358,Комплекты!$O$2:$O$2000)</f>
        <v>0</v>
      </c>
      <c r="G1358">
        <f t="shared" si="21"/>
        <v>0</v>
      </c>
    </row>
    <row r="1359" spans="1:7" x14ac:dyDescent="0.25">
      <c r="A1359" s="2">
        <v>283042</v>
      </c>
      <c r="B1359" s="3" t="s">
        <v>1359</v>
      </c>
      <c r="C1359" s="1">
        <v>1010</v>
      </c>
      <c r="D1359">
        <f>SUMIF('Движение комплектующих'!B$2:B$10000,B1359,'Движение комплектующих'!C$2:C$10000)</f>
        <v>0</v>
      </c>
      <c r="E1359">
        <f>SUMIF('Движение комплектующих'!B$2:B$10000,Комплектующие!B1359,'Движение комплектующих'!D$2:D$10000)</f>
        <v>0</v>
      </c>
      <c r="F1359">
        <f>SUMIF(Комплекты!$I$2:$I$2000,Комплектующие!B1359,Комплекты!$O$2:$O$2000)</f>
        <v>0</v>
      </c>
      <c r="G1359">
        <f t="shared" si="21"/>
        <v>0</v>
      </c>
    </row>
    <row r="1360" spans="1:7" x14ac:dyDescent="0.25">
      <c r="A1360" s="2">
        <v>285819</v>
      </c>
      <c r="B1360" s="3" t="s">
        <v>1360</v>
      </c>
      <c r="C1360" s="1">
        <v>1260</v>
      </c>
      <c r="D1360">
        <f>SUMIF('Движение комплектующих'!B$2:B$10000,B1360,'Движение комплектующих'!C$2:C$10000)</f>
        <v>0</v>
      </c>
      <c r="E1360">
        <f>SUMIF('Движение комплектующих'!B$2:B$10000,Комплектующие!B1360,'Движение комплектующих'!D$2:D$10000)</f>
        <v>0</v>
      </c>
      <c r="F1360">
        <f>SUMIF(Комплекты!$I$2:$I$2000,Комплектующие!B1360,Комплекты!$O$2:$O$2000)</f>
        <v>0</v>
      </c>
      <c r="G1360">
        <f t="shared" si="21"/>
        <v>0</v>
      </c>
    </row>
    <row r="1361" spans="1:7" x14ac:dyDescent="0.25">
      <c r="A1361" s="2">
        <v>280889</v>
      </c>
      <c r="B1361" s="3" t="s">
        <v>1361</v>
      </c>
      <c r="C1361" s="1">
        <v>1100</v>
      </c>
      <c r="D1361">
        <f>SUMIF('Движение комплектующих'!B$2:B$10000,B1361,'Движение комплектующих'!C$2:C$10000)</f>
        <v>0</v>
      </c>
      <c r="E1361">
        <f>SUMIF('Движение комплектующих'!B$2:B$10000,Комплектующие!B1361,'Движение комплектующих'!D$2:D$10000)</f>
        <v>0</v>
      </c>
      <c r="F1361">
        <f>SUMIF(Комплекты!$I$2:$I$2000,Комплектующие!B1361,Комплекты!$O$2:$O$2000)</f>
        <v>0</v>
      </c>
      <c r="G1361">
        <f t="shared" si="21"/>
        <v>0</v>
      </c>
    </row>
    <row r="1362" spans="1:7" x14ac:dyDescent="0.25">
      <c r="A1362" s="2">
        <v>280890</v>
      </c>
      <c r="B1362" s="3" t="s">
        <v>1362</v>
      </c>
      <c r="C1362" s="1">
        <v>1250</v>
      </c>
      <c r="D1362">
        <f>SUMIF('Движение комплектующих'!B$2:B$10000,B1362,'Движение комплектующих'!C$2:C$10000)</f>
        <v>0</v>
      </c>
      <c r="E1362">
        <f>SUMIF('Движение комплектующих'!B$2:B$10000,Комплектующие!B1362,'Движение комплектующих'!D$2:D$10000)</f>
        <v>0</v>
      </c>
      <c r="F1362">
        <f>SUMIF(Комплекты!$I$2:$I$2000,Комплектующие!B1362,Комплекты!$O$2:$O$2000)</f>
        <v>0</v>
      </c>
      <c r="G1362">
        <f t="shared" si="21"/>
        <v>0</v>
      </c>
    </row>
    <row r="1363" spans="1:7" x14ac:dyDescent="0.25">
      <c r="A1363" s="2">
        <v>288131</v>
      </c>
      <c r="B1363" s="3" t="s">
        <v>1363</v>
      </c>
      <c r="C1363" s="1">
        <v>1110</v>
      </c>
      <c r="D1363">
        <f>SUMIF('Движение комплектующих'!B$2:B$10000,B1363,'Движение комплектующих'!C$2:C$10000)</f>
        <v>0</v>
      </c>
      <c r="E1363">
        <f>SUMIF('Движение комплектующих'!B$2:B$10000,Комплектующие!B1363,'Движение комплектующих'!D$2:D$10000)</f>
        <v>0</v>
      </c>
      <c r="F1363">
        <f>SUMIF(Комплекты!$I$2:$I$2000,Комплектующие!B1363,Комплекты!$O$2:$O$2000)</f>
        <v>0</v>
      </c>
      <c r="G1363">
        <f t="shared" si="21"/>
        <v>0</v>
      </c>
    </row>
    <row r="1364" spans="1:7" x14ac:dyDescent="0.25">
      <c r="A1364" s="2">
        <v>300693</v>
      </c>
      <c r="B1364" s="3" t="s">
        <v>1364</v>
      </c>
      <c r="C1364" s="1">
        <v>1210</v>
      </c>
      <c r="D1364">
        <f>SUMIF('Движение комплектующих'!B$2:B$10000,B1364,'Движение комплектующих'!C$2:C$10000)</f>
        <v>0</v>
      </c>
      <c r="E1364">
        <f>SUMIF('Движение комплектующих'!B$2:B$10000,Комплектующие!B1364,'Движение комплектующих'!D$2:D$10000)</f>
        <v>0</v>
      </c>
      <c r="F1364">
        <f>SUMIF(Комплекты!$I$2:$I$2000,Комплектующие!B1364,Комплекты!$O$2:$O$2000)</f>
        <v>0</v>
      </c>
      <c r="G1364">
        <f t="shared" si="21"/>
        <v>0</v>
      </c>
    </row>
    <row r="1365" spans="1:7" x14ac:dyDescent="0.25">
      <c r="A1365" s="2">
        <v>300166</v>
      </c>
      <c r="B1365" s="3" t="s">
        <v>1365</v>
      </c>
      <c r="C1365" s="1">
        <v>1170</v>
      </c>
      <c r="D1365">
        <f>SUMIF('Движение комплектующих'!B$2:B$10000,B1365,'Движение комплектующих'!C$2:C$10000)</f>
        <v>0</v>
      </c>
      <c r="E1365">
        <f>SUMIF('Движение комплектующих'!B$2:B$10000,Комплектующие!B1365,'Движение комплектующих'!D$2:D$10000)</f>
        <v>0</v>
      </c>
      <c r="F1365">
        <f>SUMIF(Комплекты!$I$2:$I$2000,Комплектующие!B1365,Комплекты!$O$2:$O$2000)</f>
        <v>0</v>
      </c>
      <c r="G1365">
        <f t="shared" si="21"/>
        <v>0</v>
      </c>
    </row>
    <row r="1366" spans="1:7" x14ac:dyDescent="0.25">
      <c r="A1366" s="2">
        <v>300167</v>
      </c>
      <c r="B1366" s="3" t="s">
        <v>1366</v>
      </c>
      <c r="C1366" s="1">
        <v>1190</v>
      </c>
      <c r="D1366">
        <f>SUMIF('Движение комплектующих'!B$2:B$10000,B1366,'Движение комплектующих'!C$2:C$10000)</f>
        <v>0</v>
      </c>
      <c r="E1366">
        <f>SUMIF('Движение комплектующих'!B$2:B$10000,Комплектующие!B1366,'Движение комплектующих'!D$2:D$10000)</f>
        <v>0</v>
      </c>
      <c r="F1366">
        <f>SUMIF(Комплекты!$I$2:$I$2000,Комплектующие!B1366,Комплекты!$O$2:$O$2000)</f>
        <v>0</v>
      </c>
      <c r="G1366">
        <f t="shared" si="21"/>
        <v>0</v>
      </c>
    </row>
    <row r="1367" spans="1:7" x14ac:dyDescent="0.25">
      <c r="A1367" s="2">
        <v>328359</v>
      </c>
      <c r="B1367" s="3" t="s">
        <v>1367</v>
      </c>
      <c r="C1367" s="1">
        <v>1500</v>
      </c>
      <c r="D1367">
        <f>SUMIF('Движение комплектующих'!B$2:B$10000,B1367,'Движение комплектующих'!C$2:C$10000)</f>
        <v>0</v>
      </c>
      <c r="E1367">
        <f>SUMIF('Движение комплектующих'!B$2:B$10000,Комплектующие!B1367,'Движение комплектующих'!D$2:D$10000)</f>
        <v>0</v>
      </c>
      <c r="F1367">
        <f>SUMIF(Комплекты!$I$2:$I$2000,Комплектующие!B1367,Комплекты!$O$2:$O$2000)</f>
        <v>0</v>
      </c>
      <c r="G1367">
        <f t="shared" si="21"/>
        <v>0</v>
      </c>
    </row>
    <row r="1368" spans="1:7" x14ac:dyDescent="0.25">
      <c r="A1368" s="2">
        <v>283044</v>
      </c>
      <c r="B1368" s="3" t="s">
        <v>1368</v>
      </c>
      <c r="C1368" s="1">
        <v>1930</v>
      </c>
      <c r="D1368">
        <f>SUMIF('Движение комплектующих'!B$2:B$10000,B1368,'Движение комплектующих'!C$2:C$10000)</f>
        <v>0</v>
      </c>
      <c r="E1368">
        <f>SUMIF('Движение комплектующих'!B$2:B$10000,Комплектующие!B1368,'Движение комплектующих'!D$2:D$10000)</f>
        <v>0</v>
      </c>
      <c r="F1368">
        <f>SUMIF(Комплекты!$I$2:$I$2000,Комплектующие!B1368,Комплекты!$O$2:$O$2000)</f>
        <v>0</v>
      </c>
      <c r="G1368">
        <f t="shared" si="21"/>
        <v>0</v>
      </c>
    </row>
    <row r="1369" spans="1:7" x14ac:dyDescent="0.25">
      <c r="A1369" s="2">
        <v>280892</v>
      </c>
      <c r="B1369" s="3" t="s">
        <v>1369</v>
      </c>
      <c r="C1369" s="1">
        <v>1320</v>
      </c>
      <c r="D1369">
        <f>SUMIF('Движение комплектующих'!B$2:B$10000,B1369,'Движение комплектующих'!C$2:C$10000)</f>
        <v>0</v>
      </c>
      <c r="E1369">
        <f>SUMIF('Движение комплектующих'!B$2:B$10000,Комплектующие!B1369,'Движение комплектующих'!D$2:D$10000)</f>
        <v>0</v>
      </c>
      <c r="F1369">
        <f>SUMIF(Комплекты!$I$2:$I$2000,Комплектующие!B1369,Комплекты!$O$2:$O$2000)</f>
        <v>0</v>
      </c>
      <c r="G1369">
        <f t="shared" si="21"/>
        <v>0</v>
      </c>
    </row>
    <row r="1370" spans="1:7" x14ac:dyDescent="0.25">
      <c r="A1370" s="2">
        <v>300168</v>
      </c>
      <c r="B1370" s="3" t="s">
        <v>1370</v>
      </c>
      <c r="C1370" s="1">
        <v>1040</v>
      </c>
      <c r="D1370">
        <f>SUMIF('Движение комплектующих'!B$2:B$10000,B1370,'Движение комплектующих'!C$2:C$10000)</f>
        <v>0</v>
      </c>
      <c r="E1370">
        <f>SUMIF('Движение комплектующих'!B$2:B$10000,Комплектующие!B1370,'Движение комплектующих'!D$2:D$10000)</f>
        <v>0</v>
      </c>
      <c r="F1370">
        <f>SUMIF(Комплекты!$I$2:$I$2000,Комплектующие!B1370,Комплекты!$O$2:$O$2000)</f>
        <v>0</v>
      </c>
      <c r="G1370">
        <f t="shared" si="21"/>
        <v>0</v>
      </c>
    </row>
    <row r="1371" spans="1:7" x14ac:dyDescent="0.25">
      <c r="A1371" s="2">
        <v>288132</v>
      </c>
      <c r="B1371" s="3" t="s">
        <v>1371</v>
      </c>
      <c r="C1371" s="1">
        <v>810</v>
      </c>
      <c r="D1371">
        <f>SUMIF('Движение комплектующих'!B$2:B$10000,B1371,'Движение комплектующих'!C$2:C$10000)</f>
        <v>0</v>
      </c>
      <c r="E1371">
        <f>SUMIF('Движение комплектующих'!B$2:B$10000,Комплектующие!B1371,'Движение комплектующих'!D$2:D$10000)</f>
        <v>0</v>
      </c>
      <c r="F1371">
        <f>SUMIF(Комплекты!$I$2:$I$2000,Комплектующие!B1371,Комплекты!$O$2:$O$2000)</f>
        <v>0</v>
      </c>
      <c r="G1371">
        <f t="shared" si="21"/>
        <v>0</v>
      </c>
    </row>
    <row r="1372" spans="1:7" x14ac:dyDescent="0.25">
      <c r="A1372" s="2">
        <v>312440</v>
      </c>
      <c r="B1372" s="3" t="s">
        <v>1372</v>
      </c>
      <c r="C1372" s="1">
        <v>1090</v>
      </c>
      <c r="D1372">
        <f>SUMIF('Движение комплектующих'!B$2:B$10000,B1372,'Движение комплектующих'!C$2:C$10000)</f>
        <v>0</v>
      </c>
      <c r="E1372">
        <f>SUMIF('Движение комплектующих'!B$2:B$10000,Комплектующие!B1372,'Движение комплектующих'!D$2:D$10000)</f>
        <v>0</v>
      </c>
      <c r="F1372">
        <f>SUMIF(Комплекты!$I$2:$I$2000,Комплектующие!B1372,Комплекты!$O$2:$O$2000)</f>
        <v>0</v>
      </c>
      <c r="G1372">
        <f t="shared" si="21"/>
        <v>0</v>
      </c>
    </row>
    <row r="1373" spans="1:7" x14ac:dyDescent="0.25">
      <c r="A1373" s="2">
        <v>300169</v>
      </c>
      <c r="B1373" s="3" t="s">
        <v>1373</v>
      </c>
      <c r="C1373" s="1">
        <v>1490</v>
      </c>
      <c r="D1373">
        <f>SUMIF('Движение комплектующих'!B$2:B$10000,B1373,'Движение комплектующих'!C$2:C$10000)</f>
        <v>0</v>
      </c>
      <c r="E1373">
        <f>SUMIF('Движение комплектующих'!B$2:B$10000,Комплектующие!B1373,'Движение комплектующих'!D$2:D$10000)</f>
        <v>0</v>
      </c>
      <c r="F1373">
        <f>SUMIF(Комплекты!$I$2:$I$2000,Комплектующие!B1373,Комплекты!$O$2:$O$2000)</f>
        <v>0</v>
      </c>
      <c r="G1373">
        <f t="shared" si="21"/>
        <v>0</v>
      </c>
    </row>
    <row r="1374" spans="1:7" x14ac:dyDescent="0.25">
      <c r="A1374" s="2">
        <v>312441</v>
      </c>
      <c r="B1374" s="3" t="s">
        <v>1374</v>
      </c>
      <c r="C1374" s="1">
        <v>1120</v>
      </c>
      <c r="D1374">
        <f>SUMIF('Движение комплектующих'!B$2:B$10000,B1374,'Движение комплектующих'!C$2:C$10000)</f>
        <v>0</v>
      </c>
      <c r="E1374">
        <f>SUMIF('Движение комплектующих'!B$2:B$10000,Комплектующие!B1374,'Движение комплектующих'!D$2:D$10000)</f>
        <v>0</v>
      </c>
      <c r="F1374">
        <f>SUMIF(Комплекты!$I$2:$I$2000,Комплектующие!B1374,Комплекты!$O$2:$O$2000)</f>
        <v>0</v>
      </c>
      <c r="G1374">
        <f t="shared" si="21"/>
        <v>0</v>
      </c>
    </row>
    <row r="1375" spans="1:7" x14ac:dyDescent="0.25">
      <c r="A1375" s="2">
        <v>283045</v>
      </c>
      <c r="B1375" s="3" t="s">
        <v>1375</v>
      </c>
      <c r="C1375" s="1">
        <v>1180</v>
      </c>
      <c r="D1375">
        <f>SUMIF('Движение комплектующих'!B$2:B$10000,B1375,'Движение комплектующих'!C$2:C$10000)</f>
        <v>0</v>
      </c>
      <c r="E1375">
        <f>SUMIF('Движение комплектующих'!B$2:B$10000,Комплектующие!B1375,'Движение комплектующих'!D$2:D$10000)</f>
        <v>0</v>
      </c>
      <c r="F1375">
        <f>SUMIF(Комплекты!$I$2:$I$2000,Комплектующие!B1375,Комплекты!$O$2:$O$2000)</f>
        <v>0</v>
      </c>
      <c r="G1375">
        <f t="shared" si="21"/>
        <v>0</v>
      </c>
    </row>
    <row r="1376" spans="1:7" x14ac:dyDescent="0.25">
      <c r="A1376" s="2">
        <v>280893</v>
      </c>
      <c r="B1376" s="3" t="s">
        <v>1376</v>
      </c>
      <c r="C1376" s="1">
        <v>1100</v>
      </c>
      <c r="D1376">
        <f>SUMIF('Движение комплектующих'!B$2:B$10000,B1376,'Движение комплектующих'!C$2:C$10000)</f>
        <v>0</v>
      </c>
      <c r="E1376">
        <f>SUMIF('Движение комплектующих'!B$2:B$10000,Комплектующие!B1376,'Движение комплектующих'!D$2:D$10000)</f>
        <v>0</v>
      </c>
      <c r="F1376">
        <f>SUMIF(Комплекты!$I$2:$I$2000,Комплектующие!B1376,Комплекты!$O$2:$O$2000)</f>
        <v>0</v>
      </c>
      <c r="G1376">
        <f t="shared" si="21"/>
        <v>0</v>
      </c>
    </row>
    <row r="1377" spans="1:7" x14ac:dyDescent="0.25">
      <c r="A1377" s="2">
        <v>280894</v>
      </c>
      <c r="B1377" s="3" t="s">
        <v>1377</v>
      </c>
      <c r="C1377" s="1">
        <v>1620</v>
      </c>
      <c r="D1377">
        <f>SUMIF('Движение комплектующих'!B$2:B$10000,B1377,'Движение комплектующих'!C$2:C$10000)</f>
        <v>0</v>
      </c>
      <c r="E1377">
        <f>SUMIF('Движение комплектующих'!B$2:B$10000,Комплектующие!B1377,'Движение комплектующих'!D$2:D$10000)</f>
        <v>0</v>
      </c>
      <c r="F1377">
        <f>SUMIF(Комплекты!$I$2:$I$2000,Комплектующие!B1377,Комплекты!$O$2:$O$2000)</f>
        <v>0</v>
      </c>
      <c r="G1377">
        <f t="shared" si="21"/>
        <v>0</v>
      </c>
    </row>
    <row r="1378" spans="1:7" x14ac:dyDescent="0.25">
      <c r="A1378" s="2">
        <v>283046</v>
      </c>
      <c r="B1378" s="3" t="s">
        <v>1378</v>
      </c>
      <c r="C1378" s="1">
        <v>700</v>
      </c>
      <c r="D1378">
        <f>SUMIF('Движение комплектующих'!B$2:B$10000,B1378,'Движение комплектующих'!C$2:C$10000)</f>
        <v>0</v>
      </c>
      <c r="E1378">
        <f>SUMIF('Движение комплектующих'!B$2:B$10000,Комплектующие!B1378,'Движение комплектующих'!D$2:D$10000)</f>
        <v>0</v>
      </c>
      <c r="F1378">
        <f>SUMIF(Комплекты!$I$2:$I$2000,Комплектующие!B1378,Комплекты!$O$2:$O$2000)</f>
        <v>0</v>
      </c>
      <c r="G1378">
        <f t="shared" si="21"/>
        <v>0</v>
      </c>
    </row>
    <row r="1379" spans="1:7" x14ac:dyDescent="0.25">
      <c r="A1379" s="2">
        <v>280895</v>
      </c>
      <c r="B1379" s="3" t="s">
        <v>1379</v>
      </c>
      <c r="C1379" s="1">
        <v>790</v>
      </c>
      <c r="D1379">
        <f>SUMIF('Движение комплектующих'!B$2:B$10000,B1379,'Движение комплектующих'!C$2:C$10000)</f>
        <v>0</v>
      </c>
      <c r="E1379">
        <f>SUMIF('Движение комплектующих'!B$2:B$10000,Комплектующие!B1379,'Движение комплектующих'!D$2:D$10000)</f>
        <v>0</v>
      </c>
      <c r="F1379">
        <f>SUMIF(Комплекты!$I$2:$I$2000,Комплектующие!B1379,Комплекты!$O$2:$O$2000)</f>
        <v>0</v>
      </c>
      <c r="G1379">
        <f t="shared" si="21"/>
        <v>0</v>
      </c>
    </row>
    <row r="1380" spans="1:7" x14ac:dyDescent="0.25">
      <c r="A1380" s="2">
        <v>256930</v>
      </c>
      <c r="B1380" s="3" t="s">
        <v>1380</v>
      </c>
      <c r="C1380" s="1">
        <v>1590</v>
      </c>
      <c r="D1380">
        <f>SUMIF('Движение комплектующих'!B$2:B$10000,B1380,'Движение комплектующих'!C$2:C$10000)</f>
        <v>0</v>
      </c>
      <c r="E1380">
        <f>SUMIF('Движение комплектующих'!B$2:B$10000,Комплектующие!B1380,'Движение комплектующих'!D$2:D$10000)</f>
        <v>0</v>
      </c>
      <c r="F1380">
        <f>SUMIF(Комплекты!$I$2:$I$2000,Комплектующие!B1380,Комплекты!$O$2:$O$2000)</f>
        <v>0</v>
      </c>
      <c r="G1380">
        <f t="shared" si="21"/>
        <v>0</v>
      </c>
    </row>
    <row r="1381" spans="1:7" x14ac:dyDescent="0.25">
      <c r="A1381" s="2">
        <v>300171</v>
      </c>
      <c r="B1381" s="3" t="s">
        <v>1381</v>
      </c>
      <c r="C1381" s="1">
        <v>640</v>
      </c>
      <c r="D1381">
        <f>SUMIF('Движение комплектующих'!B$2:B$10000,B1381,'Движение комплектующих'!C$2:C$10000)</f>
        <v>0</v>
      </c>
      <c r="E1381">
        <f>SUMIF('Движение комплектующих'!B$2:B$10000,Комплектующие!B1381,'Движение комплектующих'!D$2:D$10000)</f>
        <v>0</v>
      </c>
      <c r="F1381">
        <f>SUMIF(Комплекты!$I$2:$I$2000,Комплектующие!B1381,Комплекты!$O$2:$O$2000)</f>
        <v>0</v>
      </c>
      <c r="G1381">
        <f t="shared" si="21"/>
        <v>0</v>
      </c>
    </row>
    <row r="1382" spans="1:7" x14ac:dyDescent="0.25">
      <c r="A1382" s="2">
        <v>270964</v>
      </c>
      <c r="B1382" s="3" t="s">
        <v>1382</v>
      </c>
      <c r="C1382" s="1">
        <v>1130</v>
      </c>
      <c r="D1382">
        <f>SUMIF('Движение комплектующих'!B$2:B$10000,B1382,'Движение комплектующих'!C$2:C$10000)</f>
        <v>0</v>
      </c>
      <c r="E1382">
        <f>SUMIF('Движение комплектующих'!B$2:B$10000,Комплектующие!B1382,'Движение комплектующих'!D$2:D$10000)</f>
        <v>0</v>
      </c>
      <c r="F1382">
        <f>SUMIF(Комплекты!$I$2:$I$2000,Комплектующие!B1382,Комплекты!$O$2:$O$2000)</f>
        <v>0</v>
      </c>
      <c r="G1382">
        <f t="shared" si="21"/>
        <v>0</v>
      </c>
    </row>
    <row r="1383" spans="1:7" x14ac:dyDescent="0.25">
      <c r="A1383" s="2">
        <v>300215</v>
      </c>
      <c r="B1383" s="3" t="s">
        <v>1383</v>
      </c>
      <c r="C1383" s="1">
        <v>1080</v>
      </c>
      <c r="D1383">
        <f>SUMIF('Движение комплектующих'!B$2:B$10000,B1383,'Движение комплектующих'!C$2:C$10000)</f>
        <v>0</v>
      </c>
      <c r="E1383">
        <f>SUMIF('Движение комплектующих'!B$2:B$10000,Комплектующие!B1383,'Движение комплектующих'!D$2:D$10000)</f>
        <v>0</v>
      </c>
      <c r="F1383">
        <f>SUMIF(Комплекты!$I$2:$I$2000,Комплектующие!B1383,Комплекты!$O$2:$O$2000)</f>
        <v>0</v>
      </c>
      <c r="G1383">
        <f t="shared" si="21"/>
        <v>0</v>
      </c>
    </row>
    <row r="1384" spans="1:7" x14ac:dyDescent="0.25">
      <c r="A1384" s="2">
        <v>280896</v>
      </c>
      <c r="B1384" s="3" t="s">
        <v>1384</v>
      </c>
      <c r="C1384" s="1">
        <v>1790</v>
      </c>
      <c r="D1384">
        <f>SUMIF('Движение комплектующих'!B$2:B$10000,B1384,'Движение комплектующих'!C$2:C$10000)</f>
        <v>0</v>
      </c>
      <c r="E1384">
        <f>SUMIF('Движение комплектующих'!B$2:B$10000,Комплектующие!B1384,'Движение комплектующих'!D$2:D$10000)</f>
        <v>0</v>
      </c>
      <c r="F1384">
        <f>SUMIF(Комплекты!$I$2:$I$2000,Комплектующие!B1384,Комплекты!$O$2:$O$2000)</f>
        <v>0</v>
      </c>
      <c r="G1384">
        <f t="shared" si="21"/>
        <v>0</v>
      </c>
    </row>
    <row r="1385" spans="1:7" x14ac:dyDescent="0.25">
      <c r="A1385" s="2">
        <v>280897</v>
      </c>
      <c r="B1385" s="3" t="s">
        <v>1385</v>
      </c>
      <c r="C1385" s="1">
        <v>1470</v>
      </c>
      <c r="D1385">
        <f>SUMIF('Движение комплектующих'!B$2:B$10000,B1385,'Движение комплектующих'!C$2:C$10000)</f>
        <v>0</v>
      </c>
      <c r="E1385">
        <f>SUMIF('Движение комплектующих'!B$2:B$10000,Комплектующие!B1385,'Движение комплектующих'!D$2:D$10000)</f>
        <v>0</v>
      </c>
      <c r="F1385">
        <f>SUMIF(Комплекты!$I$2:$I$2000,Комплектующие!B1385,Комплекты!$O$2:$O$2000)</f>
        <v>0</v>
      </c>
      <c r="G1385">
        <f t="shared" si="21"/>
        <v>0</v>
      </c>
    </row>
    <row r="1386" spans="1:7" x14ac:dyDescent="0.25">
      <c r="A1386" s="2">
        <v>283293</v>
      </c>
      <c r="B1386" s="3" t="s">
        <v>1386</v>
      </c>
      <c r="C1386" s="1">
        <v>740</v>
      </c>
      <c r="D1386">
        <f>SUMIF('Движение комплектующих'!B$2:B$10000,B1386,'Движение комплектующих'!C$2:C$10000)</f>
        <v>0</v>
      </c>
      <c r="E1386">
        <f>SUMIF('Движение комплектующих'!B$2:B$10000,Комплектующие!B1386,'Движение комплектующих'!D$2:D$10000)</f>
        <v>0</v>
      </c>
      <c r="F1386">
        <f>SUMIF(Комплекты!$I$2:$I$2000,Комплектующие!B1386,Комплекты!$O$2:$O$2000)</f>
        <v>0</v>
      </c>
      <c r="G1386">
        <f t="shared" si="21"/>
        <v>0</v>
      </c>
    </row>
    <row r="1387" spans="1:7" x14ac:dyDescent="0.25">
      <c r="A1387" s="2">
        <v>302315</v>
      </c>
      <c r="B1387" s="3" t="s">
        <v>1387</v>
      </c>
      <c r="C1387" s="1">
        <v>1150</v>
      </c>
      <c r="D1387">
        <f>SUMIF('Движение комплектующих'!B$2:B$10000,B1387,'Движение комплектующих'!C$2:C$10000)</f>
        <v>0</v>
      </c>
      <c r="E1387">
        <f>SUMIF('Движение комплектующих'!B$2:B$10000,Комплектующие!B1387,'Движение комплектующих'!D$2:D$10000)</f>
        <v>0</v>
      </c>
      <c r="F1387">
        <f>SUMIF(Комплекты!$I$2:$I$2000,Комплектующие!B1387,Комплекты!$O$2:$O$2000)</f>
        <v>0</v>
      </c>
      <c r="G1387">
        <f t="shared" si="21"/>
        <v>0</v>
      </c>
    </row>
    <row r="1388" spans="1:7" x14ac:dyDescent="0.25">
      <c r="A1388" s="2">
        <v>283642</v>
      </c>
      <c r="B1388" s="3" t="s">
        <v>1388</v>
      </c>
      <c r="C1388" s="1">
        <v>1140</v>
      </c>
      <c r="D1388">
        <f>SUMIF('Движение комплектующих'!B$2:B$10000,B1388,'Движение комплектующих'!C$2:C$10000)</f>
        <v>0</v>
      </c>
      <c r="E1388">
        <f>SUMIF('Движение комплектующих'!B$2:B$10000,Комплектующие!B1388,'Движение комплектующих'!D$2:D$10000)</f>
        <v>0</v>
      </c>
      <c r="F1388">
        <f>SUMIF(Комплекты!$I$2:$I$2000,Комплектующие!B1388,Комплекты!$O$2:$O$2000)</f>
        <v>0</v>
      </c>
      <c r="G1388">
        <f t="shared" si="21"/>
        <v>0</v>
      </c>
    </row>
    <row r="1389" spans="1:7" x14ac:dyDescent="0.25">
      <c r="A1389" s="2">
        <v>328360</v>
      </c>
      <c r="B1389" s="3" t="s">
        <v>1389</v>
      </c>
      <c r="C1389" s="1">
        <v>840</v>
      </c>
      <c r="D1389">
        <f>SUMIF('Движение комплектующих'!B$2:B$10000,B1389,'Движение комплектующих'!C$2:C$10000)</f>
        <v>0</v>
      </c>
      <c r="E1389">
        <f>SUMIF('Движение комплектующих'!B$2:B$10000,Комплектующие!B1389,'Движение комплектующих'!D$2:D$10000)</f>
        <v>0</v>
      </c>
      <c r="F1389">
        <f>SUMIF(Комплекты!$I$2:$I$2000,Комплектующие!B1389,Комплекты!$O$2:$O$2000)</f>
        <v>0</v>
      </c>
      <c r="G1389">
        <f t="shared" si="21"/>
        <v>0</v>
      </c>
    </row>
    <row r="1390" spans="1:7" x14ac:dyDescent="0.25">
      <c r="A1390" s="2">
        <v>328361</v>
      </c>
      <c r="B1390" s="3" t="s">
        <v>1390</v>
      </c>
      <c r="C1390" s="1">
        <v>840</v>
      </c>
      <c r="D1390">
        <f>SUMIF('Движение комплектующих'!B$2:B$10000,B1390,'Движение комплектующих'!C$2:C$10000)</f>
        <v>0</v>
      </c>
      <c r="E1390">
        <f>SUMIF('Движение комплектующих'!B$2:B$10000,Комплектующие!B1390,'Движение комплектующих'!D$2:D$10000)</f>
        <v>0</v>
      </c>
      <c r="F1390">
        <f>SUMIF(Комплекты!$I$2:$I$2000,Комплектующие!B1390,Комплекты!$O$2:$O$2000)</f>
        <v>0</v>
      </c>
      <c r="G1390">
        <f t="shared" si="21"/>
        <v>0</v>
      </c>
    </row>
    <row r="1391" spans="1:7" x14ac:dyDescent="0.25">
      <c r="A1391" s="2">
        <v>305714</v>
      </c>
      <c r="B1391" s="3" t="s">
        <v>1391</v>
      </c>
      <c r="C1391" s="1">
        <v>1050</v>
      </c>
      <c r="D1391">
        <f>SUMIF('Движение комплектующих'!B$2:B$10000,B1391,'Движение комплектующих'!C$2:C$10000)</f>
        <v>0</v>
      </c>
      <c r="E1391">
        <f>SUMIF('Движение комплектующих'!B$2:B$10000,Комплектующие!B1391,'Движение комплектующих'!D$2:D$10000)</f>
        <v>0</v>
      </c>
      <c r="F1391">
        <f>SUMIF(Комплекты!$I$2:$I$2000,Комплектующие!B1391,Комплекты!$O$2:$O$2000)</f>
        <v>0</v>
      </c>
      <c r="G1391">
        <f t="shared" si="21"/>
        <v>0</v>
      </c>
    </row>
    <row r="1392" spans="1:7" x14ac:dyDescent="0.25">
      <c r="A1392" s="2">
        <v>280898</v>
      </c>
      <c r="B1392" s="3" t="s">
        <v>1392</v>
      </c>
      <c r="C1392" s="1">
        <v>960</v>
      </c>
      <c r="D1392">
        <f>SUMIF('Движение комплектующих'!B$2:B$10000,B1392,'Движение комплектующих'!C$2:C$10000)</f>
        <v>0</v>
      </c>
      <c r="E1392">
        <f>SUMIF('Движение комплектующих'!B$2:B$10000,Комплектующие!B1392,'Движение комплектующих'!D$2:D$10000)</f>
        <v>0</v>
      </c>
      <c r="F1392">
        <f>SUMIF(Комплекты!$I$2:$I$2000,Комплектующие!B1392,Комплекты!$O$2:$O$2000)</f>
        <v>0</v>
      </c>
      <c r="G1392">
        <f t="shared" si="21"/>
        <v>0</v>
      </c>
    </row>
    <row r="1393" spans="1:7" x14ac:dyDescent="0.25">
      <c r="A1393" s="2">
        <v>346742</v>
      </c>
      <c r="B1393" s="3" t="s">
        <v>1393</v>
      </c>
      <c r="C1393" s="1">
        <v>3120</v>
      </c>
      <c r="D1393">
        <f>SUMIF('Движение комплектующих'!B$2:B$10000,B1393,'Движение комплектующих'!C$2:C$10000)</f>
        <v>0</v>
      </c>
      <c r="E1393">
        <f>SUMIF('Движение комплектующих'!B$2:B$10000,Комплектующие!B1393,'Движение комплектующих'!D$2:D$10000)</f>
        <v>0</v>
      </c>
      <c r="F1393">
        <f>SUMIF(Комплекты!$I$2:$I$2000,Комплектующие!B1393,Комплекты!$O$2:$O$2000)</f>
        <v>0</v>
      </c>
      <c r="G1393">
        <f t="shared" si="21"/>
        <v>0</v>
      </c>
    </row>
    <row r="1394" spans="1:7" x14ac:dyDescent="0.25">
      <c r="A1394" s="2">
        <v>268175</v>
      </c>
      <c r="B1394" s="3" t="s">
        <v>1394</v>
      </c>
      <c r="C1394" s="1">
        <v>780</v>
      </c>
      <c r="D1394">
        <f>SUMIF('Движение комплектующих'!B$2:B$10000,B1394,'Движение комплектующих'!C$2:C$10000)</f>
        <v>0</v>
      </c>
      <c r="E1394">
        <f>SUMIF('Движение комплектующих'!B$2:B$10000,Комплектующие!B1394,'Движение комплектующих'!D$2:D$10000)</f>
        <v>0</v>
      </c>
      <c r="F1394">
        <f>SUMIF(Комплекты!$I$2:$I$2000,Комплектующие!B1394,Комплекты!$O$2:$O$2000)</f>
        <v>0</v>
      </c>
      <c r="G1394">
        <f t="shared" si="21"/>
        <v>0</v>
      </c>
    </row>
    <row r="1395" spans="1:7" x14ac:dyDescent="0.25">
      <c r="A1395" s="2">
        <v>302317</v>
      </c>
      <c r="B1395" s="3" t="s">
        <v>1395</v>
      </c>
      <c r="C1395" s="1">
        <v>780</v>
      </c>
      <c r="D1395">
        <f>SUMIF('Движение комплектующих'!B$2:B$10000,B1395,'Движение комплектующих'!C$2:C$10000)</f>
        <v>0</v>
      </c>
      <c r="E1395">
        <f>SUMIF('Движение комплектующих'!B$2:B$10000,Комплектующие!B1395,'Движение комплектующих'!D$2:D$10000)</f>
        <v>0</v>
      </c>
      <c r="F1395">
        <f>SUMIF(Комплекты!$I$2:$I$2000,Комплектующие!B1395,Комплекты!$O$2:$O$2000)</f>
        <v>0</v>
      </c>
      <c r="G1395">
        <f t="shared" si="21"/>
        <v>0</v>
      </c>
    </row>
    <row r="1396" spans="1:7" x14ac:dyDescent="0.25">
      <c r="A1396" s="2">
        <v>356432</v>
      </c>
      <c r="B1396" s="3" t="s">
        <v>1396</v>
      </c>
      <c r="C1396" s="1">
        <v>1080</v>
      </c>
      <c r="D1396">
        <f>SUMIF('Движение комплектующих'!B$2:B$10000,B1396,'Движение комплектующих'!C$2:C$10000)</f>
        <v>0</v>
      </c>
      <c r="E1396">
        <f>SUMIF('Движение комплектующих'!B$2:B$10000,Комплектующие!B1396,'Движение комплектующих'!D$2:D$10000)</f>
        <v>0</v>
      </c>
      <c r="F1396">
        <f>SUMIF(Комплекты!$I$2:$I$2000,Комплектующие!B1396,Комплекты!$O$2:$O$2000)</f>
        <v>0</v>
      </c>
      <c r="G1396">
        <f t="shared" si="21"/>
        <v>0</v>
      </c>
    </row>
    <row r="1397" spans="1:7" x14ac:dyDescent="0.25">
      <c r="A1397" s="2">
        <v>300223</v>
      </c>
      <c r="B1397" s="3" t="s">
        <v>1397</v>
      </c>
      <c r="C1397" s="1">
        <v>1030</v>
      </c>
      <c r="D1397">
        <f>SUMIF('Движение комплектующих'!B$2:B$10000,B1397,'Движение комплектующих'!C$2:C$10000)</f>
        <v>0</v>
      </c>
      <c r="E1397">
        <f>SUMIF('Движение комплектующих'!B$2:B$10000,Комплектующие!B1397,'Движение комплектующих'!D$2:D$10000)</f>
        <v>0</v>
      </c>
      <c r="F1397">
        <f>SUMIF(Комплекты!$I$2:$I$2000,Комплектующие!B1397,Комплекты!$O$2:$O$2000)</f>
        <v>0</v>
      </c>
      <c r="G1397">
        <f t="shared" si="21"/>
        <v>0</v>
      </c>
    </row>
    <row r="1398" spans="1:7" x14ac:dyDescent="0.25">
      <c r="A1398" s="2">
        <v>286025</v>
      </c>
      <c r="B1398" s="3" t="s">
        <v>1398</v>
      </c>
      <c r="C1398" s="1">
        <v>1010</v>
      </c>
      <c r="D1398">
        <f>SUMIF('Движение комплектующих'!B$2:B$10000,B1398,'Движение комплектующих'!C$2:C$10000)</f>
        <v>0</v>
      </c>
      <c r="E1398">
        <f>SUMIF('Движение комплектующих'!B$2:B$10000,Комплектующие!B1398,'Движение комплектующих'!D$2:D$10000)</f>
        <v>0</v>
      </c>
      <c r="F1398">
        <f>SUMIF(Комплекты!$I$2:$I$2000,Комплектующие!B1398,Комплекты!$O$2:$O$2000)</f>
        <v>0</v>
      </c>
      <c r="G1398">
        <f t="shared" si="21"/>
        <v>0</v>
      </c>
    </row>
    <row r="1399" spans="1:7" x14ac:dyDescent="0.25">
      <c r="A1399" s="2">
        <v>285818</v>
      </c>
      <c r="B1399" s="3" t="s">
        <v>1399</v>
      </c>
      <c r="C1399" s="1">
        <v>930</v>
      </c>
      <c r="D1399">
        <f>SUMIF('Движение комплектующих'!B$2:B$10000,B1399,'Движение комплектующих'!C$2:C$10000)</f>
        <v>0</v>
      </c>
      <c r="E1399">
        <f>SUMIF('Движение комплектующих'!B$2:B$10000,Комплектующие!B1399,'Движение комплектующих'!D$2:D$10000)</f>
        <v>0</v>
      </c>
      <c r="F1399">
        <f>SUMIF(Комплекты!$I$2:$I$2000,Комплектующие!B1399,Комплекты!$O$2:$O$2000)</f>
        <v>0</v>
      </c>
      <c r="G1399">
        <f t="shared" si="21"/>
        <v>0</v>
      </c>
    </row>
    <row r="1400" spans="1:7" x14ac:dyDescent="0.25">
      <c r="A1400" s="2">
        <v>288133</v>
      </c>
      <c r="B1400" s="3" t="s">
        <v>1400</v>
      </c>
      <c r="C1400" s="1">
        <v>800</v>
      </c>
      <c r="D1400">
        <f>SUMIF('Движение комплектующих'!B$2:B$10000,B1400,'Движение комплектующих'!C$2:C$10000)</f>
        <v>0</v>
      </c>
      <c r="E1400">
        <f>SUMIF('Движение комплектующих'!B$2:B$10000,Комплектующие!B1400,'Движение комплектующих'!D$2:D$10000)</f>
        <v>0</v>
      </c>
      <c r="F1400">
        <f>SUMIF(Комплекты!$I$2:$I$2000,Комплектующие!B1400,Комплекты!$O$2:$O$2000)</f>
        <v>0</v>
      </c>
      <c r="G1400">
        <f t="shared" si="21"/>
        <v>0</v>
      </c>
    </row>
    <row r="1401" spans="1:7" x14ac:dyDescent="0.25">
      <c r="A1401" s="2">
        <v>356434</v>
      </c>
      <c r="B1401" s="3" t="s">
        <v>1401</v>
      </c>
      <c r="C1401" s="1">
        <v>1430</v>
      </c>
      <c r="D1401">
        <f>SUMIF('Движение комплектующих'!B$2:B$10000,B1401,'Движение комплектующих'!C$2:C$10000)</f>
        <v>0</v>
      </c>
      <c r="E1401">
        <f>SUMIF('Движение комплектующих'!B$2:B$10000,Комплектующие!B1401,'Движение комплектующих'!D$2:D$10000)</f>
        <v>0</v>
      </c>
      <c r="F1401">
        <f>SUMIF(Комплекты!$I$2:$I$2000,Комплектующие!B1401,Комплекты!$O$2:$O$2000)</f>
        <v>0</v>
      </c>
      <c r="G1401">
        <f t="shared" si="21"/>
        <v>0</v>
      </c>
    </row>
    <row r="1402" spans="1:7" x14ac:dyDescent="0.25">
      <c r="A1402" s="2">
        <v>312443</v>
      </c>
      <c r="B1402" s="3" t="s">
        <v>1402</v>
      </c>
      <c r="C1402" s="1">
        <v>1260</v>
      </c>
      <c r="D1402">
        <f>SUMIF('Движение комплектующих'!B$2:B$10000,B1402,'Движение комплектующих'!C$2:C$10000)</f>
        <v>0</v>
      </c>
      <c r="E1402">
        <f>SUMIF('Движение комплектующих'!B$2:B$10000,Комплектующие!B1402,'Движение комплектующих'!D$2:D$10000)</f>
        <v>0</v>
      </c>
      <c r="F1402">
        <f>SUMIF(Комплекты!$I$2:$I$2000,Комплектующие!B1402,Комплекты!$O$2:$O$2000)</f>
        <v>0</v>
      </c>
      <c r="G1402">
        <f t="shared" si="21"/>
        <v>0</v>
      </c>
    </row>
    <row r="1403" spans="1:7" x14ac:dyDescent="0.25">
      <c r="A1403" s="2">
        <v>322547</v>
      </c>
      <c r="B1403" s="3" t="s">
        <v>1403</v>
      </c>
      <c r="C1403" s="1">
        <v>6090</v>
      </c>
      <c r="D1403">
        <f>SUMIF('Движение комплектующих'!B$2:B$10000,B1403,'Движение комплектующих'!C$2:C$10000)</f>
        <v>0</v>
      </c>
      <c r="E1403">
        <f>SUMIF('Движение комплектующих'!B$2:B$10000,Комплектующие!B1403,'Движение комплектующих'!D$2:D$10000)</f>
        <v>0</v>
      </c>
      <c r="F1403">
        <f>SUMIF(Комплекты!$I$2:$I$2000,Комплектующие!B1403,Комплекты!$O$2:$O$2000)</f>
        <v>0</v>
      </c>
      <c r="G1403">
        <f t="shared" si="21"/>
        <v>0</v>
      </c>
    </row>
    <row r="1404" spans="1:7" x14ac:dyDescent="0.25">
      <c r="A1404" s="2">
        <v>375330</v>
      </c>
      <c r="B1404" s="3" t="s">
        <v>1404</v>
      </c>
      <c r="C1404" s="1">
        <v>960</v>
      </c>
      <c r="D1404">
        <f>SUMIF('Движение комплектующих'!B$2:B$10000,B1404,'Движение комплектующих'!C$2:C$10000)</f>
        <v>0</v>
      </c>
      <c r="E1404">
        <f>SUMIF('Движение комплектующих'!B$2:B$10000,Комплектующие!B1404,'Движение комплектующих'!D$2:D$10000)</f>
        <v>0</v>
      </c>
      <c r="F1404">
        <f>SUMIF(Комплекты!$I$2:$I$2000,Комплектующие!B1404,Комплекты!$O$2:$O$2000)</f>
        <v>0</v>
      </c>
      <c r="G1404">
        <f t="shared" si="21"/>
        <v>0</v>
      </c>
    </row>
    <row r="1405" spans="1:7" x14ac:dyDescent="0.25">
      <c r="A1405" s="2">
        <v>375329</v>
      </c>
      <c r="B1405" s="3" t="s">
        <v>1405</v>
      </c>
      <c r="C1405" s="1">
        <v>960</v>
      </c>
      <c r="D1405">
        <f>SUMIF('Движение комплектующих'!B$2:B$10000,B1405,'Движение комплектующих'!C$2:C$10000)</f>
        <v>0</v>
      </c>
      <c r="E1405">
        <f>SUMIF('Движение комплектующих'!B$2:B$10000,Комплектующие!B1405,'Движение комплектующих'!D$2:D$10000)</f>
        <v>0</v>
      </c>
      <c r="F1405">
        <f>SUMIF(Комплекты!$I$2:$I$2000,Комплектующие!B1405,Комплекты!$O$2:$O$2000)</f>
        <v>0</v>
      </c>
      <c r="G1405">
        <f t="shared" si="21"/>
        <v>0</v>
      </c>
    </row>
    <row r="1406" spans="1:7" x14ac:dyDescent="0.25">
      <c r="A1406" s="2">
        <v>375328</v>
      </c>
      <c r="B1406" s="3" t="s">
        <v>1406</v>
      </c>
      <c r="C1406" s="1">
        <v>1710</v>
      </c>
      <c r="D1406">
        <f>SUMIF('Движение комплектующих'!B$2:B$10000,B1406,'Движение комплектующих'!C$2:C$10000)</f>
        <v>0</v>
      </c>
      <c r="E1406">
        <f>SUMIF('Движение комплектующих'!B$2:B$10000,Комплектующие!B1406,'Движение комплектующих'!D$2:D$10000)</f>
        <v>0</v>
      </c>
      <c r="F1406">
        <f>SUMIF(Комплекты!$I$2:$I$2000,Комплектующие!B1406,Комплекты!$O$2:$O$2000)</f>
        <v>0</v>
      </c>
      <c r="G1406">
        <f t="shared" si="21"/>
        <v>0</v>
      </c>
    </row>
    <row r="1407" spans="1:7" x14ac:dyDescent="0.25">
      <c r="A1407" s="2">
        <v>375327</v>
      </c>
      <c r="B1407" s="3" t="s">
        <v>1407</v>
      </c>
      <c r="C1407" s="1">
        <v>2080</v>
      </c>
      <c r="D1407">
        <f>SUMIF('Движение комплектующих'!B$2:B$10000,B1407,'Движение комплектующих'!C$2:C$10000)</f>
        <v>0</v>
      </c>
      <c r="E1407">
        <f>SUMIF('Движение комплектующих'!B$2:B$10000,Комплектующие!B1407,'Движение комплектующих'!D$2:D$10000)</f>
        <v>0</v>
      </c>
      <c r="F1407">
        <f>SUMIF(Комплекты!$I$2:$I$2000,Комплектующие!B1407,Комплекты!$O$2:$O$2000)</f>
        <v>0</v>
      </c>
      <c r="G1407">
        <f t="shared" si="21"/>
        <v>0</v>
      </c>
    </row>
    <row r="1408" spans="1:7" x14ac:dyDescent="0.25">
      <c r="A1408" s="2">
        <v>322556</v>
      </c>
      <c r="B1408" s="3" t="s">
        <v>1408</v>
      </c>
      <c r="C1408" s="1">
        <v>1670</v>
      </c>
      <c r="D1408">
        <f>SUMIF('Движение комплектующих'!B$2:B$10000,B1408,'Движение комплектующих'!C$2:C$10000)</f>
        <v>0</v>
      </c>
      <c r="E1408">
        <f>SUMIF('Движение комплектующих'!B$2:B$10000,Комплектующие!B1408,'Движение комплектующих'!D$2:D$10000)</f>
        <v>0</v>
      </c>
      <c r="F1408">
        <f>SUMIF(Комплекты!$I$2:$I$2000,Комплектующие!B1408,Комплекты!$O$2:$O$2000)</f>
        <v>0</v>
      </c>
      <c r="G1408">
        <f t="shared" si="21"/>
        <v>0</v>
      </c>
    </row>
    <row r="1409" spans="1:7" x14ac:dyDescent="0.25">
      <c r="A1409" s="2">
        <v>322574</v>
      </c>
      <c r="B1409" s="3" t="s">
        <v>1409</v>
      </c>
      <c r="C1409" s="1">
        <v>1420</v>
      </c>
      <c r="D1409">
        <f>SUMIF('Движение комплектующих'!B$2:B$10000,B1409,'Движение комплектующих'!C$2:C$10000)</f>
        <v>0</v>
      </c>
      <c r="E1409">
        <f>SUMIF('Движение комплектующих'!B$2:B$10000,Комплектующие!B1409,'Движение комплектующих'!D$2:D$10000)</f>
        <v>0</v>
      </c>
      <c r="F1409">
        <f>SUMIF(Комплекты!$I$2:$I$2000,Комплектующие!B1409,Комплекты!$O$2:$O$2000)</f>
        <v>0</v>
      </c>
      <c r="G1409">
        <f t="shared" si="21"/>
        <v>0</v>
      </c>
    </row>
    <row r="1410" spans="1:7" x14ac:dyDescent="0.25">
      <c r="A1410" s="2">
        <v>322575</v>
      </c>
      <c r="B1410" s="3" t="s">
        <v>1410</v>
      </c>
      <c r="C1410" s="1">
        <v>1860</v>
      </c>
      <c r="D1410">
        <f>SUMIF('Движение комплектующих'!B$2:B$10000,B1410,'Движение комплектующих'!C$2:C$10000)</f>
        <v>0</v>
      </c>
      <c r="E1410">
        <f>SUMIF('Движение комплектующих'!B$2:B$10000,Комплектующие!B1410,'Движение комплектующих'!D$2:D$10000)</f>
        <v>0</v>
      </c>
      <c r="F1410">
        <f>SUMIF(Комплекты!$I$2:$I$2000,Комплектующие!B1410,Комплекты!$O$2:$O$2000)</f>
        <v>0</v>
      </c>
      <c r="G1410">
        <f t="shared" si="21"/>
        <v>0</v>
      </c>
    </row>
    <row r="1411" spans="1:7" x14ac:dyDescent="0.25">
      <c r="A1411" s="2">
        <v>322578</v>
      </c>
      <c r="B1411" s="3" t="s">
        <v>1411</v>
      </c>
      <c r="C1411" s="1">
        <v>1050</v>
      </c>
      <c r="D1411">
        <f>SUMIF('Движение комплектующих'!B$2:B$10000,B1411,'Движение комплектующих'!C$2:C$10000)</f>
        <v>0</v>
      </c>
      <c r="E1411">
        <f>SUMIF('Движение комплектующих'!B$2:B$10000,Комплектующие!B1411,'Движение комплектующих'!D$2:D$10000)</f>
        <v>0</v>
      </c>
      <c r="F1411">
        <f>SUMIF(Комплекты!$I$2:$I$2000,Комплектующие!B1411,Комплекты!$O$2:$O$2000)</f>
        <v>0</v>
      </c>
      <c r="G1411">
        <f t="shared" ref="G1411:G1474" si="22">D1411-E1411-F1411</f>
        <v>0</v>
      </c>
    </row>
    <row r="1412" spans="1:7" x14ac:dyDescent="0.25">
      <c r="A1412" s="2">
        <v>322579</v>
      </c>
      <c r="B1412" s="3" t="s">
        <v>1412</v>
      </c>
      <c r="C1412" s="1">
        <v>2130</v>
      </c>
      <c r="D1412">
        <f>SUMIF('Движение комплектующих'!B$2:B$10000,B1412,'Движение комплектующих'!C$2:C$10000)</f>
        <v>0</v>
      </c>
      <c r="E1412">
        <f>SUMIF('Движение комплектующих'!B$2:B$10000,Комплектующие!B1412,'Движение комплектующих'!D$2:D$10000)</f>
        <v>0</v>
      </c>
      <c r="F1412">
        <f>SUMIF(Комплекты!$I$2:$I$2000,Комплектующие!B1412,Комплекты!$O$2:$O$2000)</f>
        <v>0</v>
      </c>
      <c r="G1412">
        <f t="shared" si="22"/>
        <v>0</v>
      </c>
    </row>
    <row r="1413" spans="1:7" x14ac:dyDescent="0.25">
      <c r="A1413" s="2">
        <v>322580</v>
      </c>
      <c r="B1413" s="3" t="s">
        <v>1413</v>
      </c>
      <c r="C1413" s="1">
        <v>1780</v>
      </c>
      <c r="D1413">
        <f>SUMIF('Движение комплектующих'!B$2:B$10000,B1413,'Движение комплектующих'!C$2:C$10000)</f>
        <v>0</v>
      </c>
      <c r="E1413">
        <f>SUMIF('Движение комплектующих'!B$2:B$10000,Комплектующие!B1413,'Движение комплектующих'!D$2:D$10000)</f>
        <v>0</v>
      </c>
      <c r="F1413">
        <f>SUMIF(Комплекты!$I$2:$I$2000,Комплектующие!B1413,Комплекты!$O$2:$O$2000)</f>
        <v>0</v>
      </c>
      <c r="G1413">
        <f t="shared" si="22"/>
        <v>0</v>
      </c>
    </row>
    <row r="1414" spans="1:7" x14ac:dyDescent="0.25">
      <c r="A1414" s="2">
        <v>322581</v>
      </c>
      <c r="B1414" s="3" t="s">
        <v>1414</v>
      </c>
      <c r="C1414" s="1">
        <v>1860</v>
      </c>
      <c r="D1414">
        <f>SUMIF('Движение комплектующих'!B$2:B$10000,B1414,'Движение комплектующих'!C$2:C$10000)</f>
        <v>0</v>
      </c>
      <c r="E1414">
        <f>SUMIF('Движение комплектующих'!B$2:B$10000,Комплектующие!B1414,'Движение комплектующих'!D$2:D$10000)</f>
        <v>0</v>
      </c>
      <c r="F1414">
        <f>SUMIF(Комплекты!$I$2:$I$2000,Комплектующие!B1414,Комплекты!$O$2:$O$2000)</f>
        <v>0</v>
      </c>
      <c r="G1414">
        <f t="shared" si="22"/>
        <v>0</v>
      </c>
    </row>
    <row r="1415" spans="1:7" x14ac:dyDescent="0.25">
      <c r="A1415" s="2">
        <v>322583</v>
      </c>
      <c r="B1415" s="3" t="s">
        <v>1415</v>
      </c>
      <c r="C1415" s="1">
        <v>1140</v>
      </c>
      <c r="D1415">
        <f>SUMIF('Движение комплектующих'!B$2:B$10000,B1415,'Движение комплектующих'!C$2:C$10000)</f>
        <v>0</v>
      </c>
      <c r="E1415">
        <f>SUMIF('Движение комплектующих'!B$2:B$10000,Комплектующие!B1415,'Движение комплектующих'!D$2:D$10000)</f>
        <v>0</v>
      </c>
      <c r="F1415">
        <f>SUMIF(Комплекты!$I$2:$I$2000,Комплектующие!B1415,Комплекты!$O$2:$O$2000)</f>
        <v>0</v>
      </c>
      <c r="G1415">
        <f t="shared" si="22"/>
        <v>0</v>
      </c>
    </row>
    <row r="1416" spans="1:7" x14ac:dyDescent="0.25">
      <c r="A1416" s="2">
        <v>322585</v>
      </c>
      <c r="B1416" s="3" t="s">
        <v>1416</v>
      </c>
      <c r="C1416" s="1">
        <v>1050</v>
      </c>
      <c r="D1416">
        <f>SUMIF('Движение комплектующих'!B$2:B$10000,B1416,'Движение комплектующих'!C$2:C$10000)</f>
        <v>0</v>
      </c>
      <c r="E1416">
        <f>SUMIF('Движение комплектующих'!B$2:B$10000,Комплектующие!B1416,'Движение комплектующих'!D$2:D$10000)</f>
        <v>0</v>
      </c>
      <c r="F1416">
        <f>SUMIF(Комплекты!$I$2:$I$2000,Комплектующие!B1416,Комплекты!$O$2:$O$2000)</f>
        <v>0</v>
      </c>
      <c r="G1416">
        <f t="shared" si="22"/>
        <v>0</v>
      </c>
    </row>
    <row r="1417" spans="1:7" x14ac:dyDescent="0.25">
      <c r="A1417" s="2">
        <v>322590</v>
      </c>
      <c r="B1417" s="3" t="s">
        <v>1417</v>
      </c>
      <c r="C1417" s="1">
        <v>1710</v>
      </c>
      <c r="D1417">
        <f>SUMIF('Движение комплектующих'!B$2:B$10000,B1417,'Движение комплектующих'!C$2:C$10000)</f>
        <v>0</v>
      </c>
      <c r="E1417">
        <f>SUMIF('Движение комплектующих'!B$2:B$10000,Комплектующие!B1417,'Движение комплектующих'!D$2:D$10000)</f>
        <v>0</v>
      </c>
      <c r="F1417">
        <f>SUMIF(Комплекты!$I$2:$I$2000,Комплектующие!B1417,Комплекты!$O$2:$O$2000)</f>
        <v>0</v>
      </c>
      <c r="G1417">
        <f t="shared" si="22"/>
        <v>0</v>
      </c>
    </row>
    <row r="1418" spans="1:7" x14ac:dyDescent="0.25">
      <c r="A1418" s="2">
        <v>322589</v>
      </c>
      <c r="B1418" s="3" t="s">
        <v>1418</v>
      </c>
      <c r="C1418" s="1">
        <v>1500</v>
      </c>
      <c r="D1418">
        <f>SUMIF('Движение комплектующих'!B$2:B$10000,B1418,'Движение комплектующих'!C$2:C$10000)</f>
        <v>0</v>
      </c>
      <c r="E1418">
        <f>SUMIF('Движение комплектующих'!B$2:B$10000,Комплектующие!B1418,'Движение комплектующих'!D$2:D$10000)</f>
        <v>0</v>
      </c>
      <c r="F1418">
        <f>SUMIF(Комплекты!$I$2:$I$2000,Комплектующие!B1418,Комплекты!$O$2:$O$2000)</f>
        <v>0</v>
      </c>
      <c r="G1418">
        <f t="shared" si="22"/>
        <v>0</v>
      </c>
    </row>
    <row r="1419" spans="1:7" x14ac:dyDescent="0.25">
      <c r="A1419" s="2">
        <v>322588</v>
      </c>
      <c r="B1419" s="3" t="s">
        <v>1419</v>
      </c>
      <c r="C1419" s="1">
        <v>2010</v>
      </c>
      <c r="D1419">
        <f>SUMIF('Движение комплектующих'!B$2:B$10000,B1419,'Движение комплектующих'!C$2:C$10000)</f>
        <v>0</v>
      </c>
      <c r="E1419">
        <f>SUMIF('Движение комплектующих'!B$2:B$10000,Комплектующие!B1419,'Движение комплектующих'!D$2:D$10000)</f>
        <v>0</v>
      </c>
      <c r="F1419">
        <f>SUMIF(Комплекты!$I$2:$I$2000,Комплектующие!B1419,Комплекты!$O$2:$O$2000)</f>
        <v>0</v>
      </c>
      <c r="G1419">
        <f t="shared" si="22"/>
        <v>0</v>
      </c>
    </row>
    <row r="1420" spans="1:7" x14ac:dyDescent="0.25">
      <c r="A1420" s="2">
        <v>370900</v>
      </c>
      <c r="B1420" s="3" t="s">
        <v>1420</v>
      </c>
      <c r="C1420" s="1">
        <v>1010</v>
      </c>
      <c r="D1420">
        <f>SUMIF('Движение комплектующих'!B$2:B$10000,B1420,'Движение комплектующих'!C$2:C$10000)</f>
        <v>0</v>
      </c>
      <c r="E1420">
        <f>SUMIF('Движение комплектующих'!B$2:B$10000,Комплектующие!B1420,'Движение комплектующих'!D$2:D$10000)</f>
        <v>0</v>
      </c>
      <c r="F1420">
        <f>SUMIF(Комплекты!$I$2:$I$2000,Комплектующие!B1420,Комплекты!$O$2:$O$2000)</f>
        <v>0</v>
      </c>
      <c r="G1420">
        <f t="shared" si="22"/>
        <v>0</v>
      </c>
    </row>
    <row r="1421" spans="1:7" x14ac:dyDescent="0.25">
      <c r="A1421" s="2">
        <v>322593</v>
      </c>
      <c r="B1421" s="3" t="s">
        <v>1421</v>
      </c>
      <c r="C1421" s="1">
        <v>700</v>
      </c>
      <c r="D1421">
        <f>SUMIF('Движение комплектующих'!B$2:B$10000,B1421,'Движение комплектующих'!C$2:C$10000)</f>
        <v>0</v>
      </c>
      <c r="E1421">
        <f>SUMIF('Движение комплектующих'!B$2:B$10000,Комплектующие!B1421,'Движение комплектующих'!D$2:D$10000)</f>
        <v>0</v>
      </c>
      <c r="F1421">
        <f>SUMIF(Комплекты!$I$2:$I$2000,Комплектующие!B1421,Комплекты!$O$2:$O$2000)</f>
        <v>0</v>
      </c>
      <c r="G1421">
        <f t="shared" si="22"/>
        <v>0</v>
      </c>
    </row>
    <row r="1422" spans="1:7" x14ac:dyDescent="0.25">
      <c r="A1422" s="2">
        <v>322594</v>
      </c>
      <c r="B1422" s="3" t="s">
        <v>1422</v>
      </c>
      <c r="C1422" s="1">
        <v>1450</v>
      </c>
      <c r="D1422">
        <f>SUMIF('Движение комплектующих'!B$2:B$10000,B1422,'Движение комплектующих'!C$2:C$10000)</f>
        <v>0</v>
      </c>
      <c r="E1422">
        <f>SUMIF('Движение комплектующих'!B$2:B$10000,Комплектующие!B1422,'Движение комплектующих'!D$2:D$10000)</f>
        <v>0</v>
      </c>
      <c r="F1422">
        <f>SUMIF(Комплекты!$I$2:$I$2000,Комплектующие!B1422,Комплекты!$O$2:$O$2000)</f>
        <v>0</v>
      </c>
      <c r="G1422">
        <f t="shared" si="22"/>
        <v>0</v>
      </c>
    </row>
    <row r="1423" spans="1:7" x14ac:dyDescent="0.25">
      <c r="A1423" s="2">
        <v>370912</v>
      </c>
      <c r="B1423" s="3" t="s">
        <v>1423</v>
      </c>
      <c r="C1423" s="1">
        <v>1500</v>
      </c>
      <c r="D1423">
        <f>SUMIF('Движение комплектующих'!B$2:B$10000,B1423,'Движение комплектующих'!C$2:C$10000)</f>
        <v>0</v>
      </c>
      <c r="E1423">
        <f>SUMIF('Движение комплектующих'!B$2:B$10000,Комплектующие!B1423,'Движение комплектующих'!D$2:D$10000)</f>
        <v>0</v>
      </c>
      <c r="F1423">
        <f>SUMIF(Комплекты!$I$2:$I$2000,Комплектующие!B1423,Комплекты!$O$2:$O$2000)</f>
        <v>0</v>
      </c>
      <c r="G1423">
        <f t="shared" si="22"/>
        <v>0</v>
      </c>
    </row>
    <row r="1424" spans="1:7" x14ac:dyDescent="0.25">
      <c r="A1424" s="2">
        <v>322591</v>
      </c>
      <c r="B1424" s="3" t="s">
        <v>1424</v>
      </c>
      <c r="C1424" s="1">
        <v>1890</v>
      </c>
      <c r="D1424">
        <f>SUMIF('Движение комплектующих'!B$2:B$10000,B1424,'Движение комплектующих'!C$2:C$10000)</f>
        <v>0</v>
      </c>
      <c r="E1424">
        <f>SUMIF('Движение комплектующих'!B$2:B$10000,Комплектующие!B1424,'Движение комплектующих'!D$2:D$10000)</f>
        <v>0</v>
      </c>
      <c r="F1424">
        <f>SUMIF(Комплекты!$I$2:$I$2000,Комплектующие!B1424,Комплекты!$O$2:$O$2000)</f>
        <v>0</v>
      </c>
      <c r="G1424">
        <f t="shared" si="22"/>
        <v>0</v>
      </c>
    </row>
    <row r="1425" spans="1:7" x14ac:dyDescent="0.25">
      <c r="A1425" s="2">
        <v>322560</v>
      </c>
      <c r="B1425" s="3" t="s">
        <v>1425</v>
      </c>
      <c r="C1425" s="1">
        <v>2120</v>
      </c>
      <c r="D1425">
        <f>SUMIF('Движение комплектующих'!B$2:B$10000,B1425,'Движение комплектующих'!C$2:C$10000)</f>
        <v>0</v>
      </c>
      <c r="E1425">
        <f>SUMIF('Движение комплектующих'!B$2:B$10000,Комплектующие!B1425,'Движение комплектующих'!D$2:D$10000)</f>
        <v>0</v>
      </c>
      <c r="F1425">
        <f>SUMIF(Комплекты!$I$2:$I$2000,Комплектующие!B1425,Комплекты!$O$2:$O$2000)</f>
        <v>0</v>
      </c>
      <c r="G1425">
        <f t="shared" si="22"/>
        <v>0</v>
      </c>
    </row>
    <row r="1426" spans="1:7" x14ac:dyDescent="0.25">
      <c r="A1426" s="2">
        <v>322597</v>
      </c>
      <c r="B1426" s="3" t="s">
        <v>1426</v>
      </c>
      <c r="C1426" s="1">
        <v>1940</v>
      </c>
      <c r="D1426">
        <f>SUMIF('Движение комплектующих'!B$2:B$10000,B1426,'Движение комплектующих'!C$2:C$10000)</f>
        <v>0</v>
      </c>
      <c r="E1426">
        <f>SUMIF('Движение комплектующих'!B$2:B$10000,Комплектующие!B1426,'Движение комплектующих'!D$2:D$10000)</f>
        <v>0</v>
      </c>
      <c r="F1426">
        <f>SUMIF(Комплекты!$I$2:$I$2000,Комплектующие!B1426,Комплекты!$O$2:$O$2000)</f>
        <v>0</v>
      </c>
      <c r="G1426">
        <f t="shared" si="22"/>
        <v>0</v>
      </c>
    </row>
    <row r="1427" spans="1:7" x14ac:dyDescent="0.25">
      <c r="A1427" s="2">
        <v>322592</v>
      </c>
      <c r="B1427" s="3" t="s">
        <v>1427</v>
      </c>
      <c r="C1427" s="1">
        <v>1850</v>
      </c>
      <c r="D1427">
        <f>SUMIF('Движение комплектующих'!B$2:B$10000,B1427,'Движение комплектующих'!C$2:C$10000)</f>
        <v>0</v>
      </c>
      <c r="E1427">
        <f>SUMIF('Движение комплектующих'!B$2:B$10000,Комплектующие!B1427,'Движение комплектующих'!D$2:D$10000)</f>
        <v>0</v>
      </c>
      <c r="F1427">
        <f>SUMIF(Комплекты!$I$2:$I$2000,Комплектующие!B1427,Комплекты!$O$2:$O$2000)</f>
        <v>0</v>
      </c>
      <c r="G1427">
        <f t="shared" si="22"/>
        <v>0</v>
      </c>
    </row>
    <row r="1428" spans="1:7" x14ac:dyDescent="0.25">
      <c r="A1428" s="2">
        <v>227634</v>
      </c>
      <c r="B1428" s="3" t="s">
        <v>1428</v>
      </c>
      <c r="C1428" s="1">
        <v>2290</v>
      </c>
      <c r="D1428">
        <f>SUMIF('Движение комплектующих'!B$2:B$10000,B1428,'Движение комплектующих'!C$2:C$10000)</f>
        <v>0</v>
      </c>
      <c r="E1428">
        <f>SUMIF('Движение комплектующих'!B$2:B$10000,Комплектующие!B1428,'Движение комплектующих'!D$2:D$10000)</f>
        <v>0</v>
      </c>
      <c r="F1428">
        <f>SUMIF(Комплекты!$I$2:$I$2000,Комплектующие!B1428,Комплекты!$O$2:$O$2000)</f>
        <v>0</v>
      </c>
      <c r="G1428">
        <f t="shared" si="22"/>
        <v>0</v>
      </c>
    </row>
    <row r="1429" spans="1:7" x14ac:dyDescent="0.25">
      <c r="A1429" s="2">
        <v>364102</v>
      </c>
      <c r="B1429" s="3" t="s">
        <v>1429</v>
      </c>
      <c r="C1429" s="1">
        <v>1160</v>
      </c>
      <c r="D1429">
        <f>SUMIF('Движение комплектующих'!B$2:B$10000,B1429,'Движение комплектующих'!C$2:C$10000)</f>
        <v>0</v>
      </c>
      <c r="E1429">
        <f>SUMIF('Движение комплектующих'!B$2:B$10000,Комплектующие!B1429,'Движение комплектующих'!D$2:D$10000)</f>
        <v>0</v>
      </c>
      <c r="F1429">
        <f>SUMIF(Комплекты!$I$2:$I$2000,Комплектующие!B1429,Комплекты!$O$2:$O$2000)</f>
        <v>0</v>
      </c>
      <c r="G1429">
        <f t="shared" si="22"/>
        <v>0</v>
      </c>
    </row>
    <row r="1430" spans="1:7" x14ac:dyDescent="0.25">
      <c r="A1430" s="2">
        <v>343169</v>
      </c>
      <c r="B1430" s="3" t="s">
        <v>1430</v>
      </c>
      <c r="C1430" s="1">
        <v>1380</v>
      </c>
      <c r="D1430">
        <f>SUMIF('Движение комплектующих'!B$2:B$10000,B1430,'Движение комплектующих'!C$2:C$10000)</f>
        <v>0</v>
      </c>
      <c r="E1430">
        <f>SUMIF('Движение комплектующих'!B$2:B$10000,Комплектующие!B1430,'Движение комплектующих'!D$2:D$10000)</f>
        <v>0</v>
      </c>
      <c r="F1430">
        <f>SUMIF(Комплекты!$I$2:$I$2000,Комплектующие!B1430,Комплекты!$O$2:$O$2000)</f>
        <v>0</v>
      </c>
      <c r="G1430">
        <f t="shared" si="22"/>
        <v>0</v>
      </c>
    </row>
    <row r="1431" spans="1:7" x14ac:dyDescent="0.25">
      <c r="A1431" s="2">
        <v>343196</v>
      </c>
      <c r="B1431" s="3" t="s">
        <v>1431</v>
      </c>
      <c r="C1431" s="1">
        <v>1380</v>
      </c>
      <c r="D1431">
        <f>SUMIF('Движение комплектующих'!B$2:B$10000,B1431,'Движение комплектующих'!C$2:C$10000)</f>
        <v>0</v>
      </c>
      <c r="E1431">
        <f>SUMIF('Движение комплектующих'!B$2:B$10000,Комплектующие!B1431,'Движение комплектующих'!D$2:D$10000)</f>
        <v>0</v>
      </c>
      <c r="F1431">
        <f>SUMIF(Комплекты!$I$2:$I$2000,Комплектующие!B1431,Комплекты!$O$2:$O$2000)</f>
        <v>0</v>
      </c>
      <c r="G1431">
        <f t="shared" si="22"/>
        <v>0</v>
      </c>
    </row>
    <row r="1432" spans="1:7" x14ac:dyDescent="0.25">
      <c r="A1432" s="2">
        <v>187148</v>
      </c>
      <c r="B1432" s="3" t="s">
        <v>1432</v>
      </c>
      <c r="C1432" s="1">
        <v>2170</v>
      </c>
      <c r="D1432">
        <f>SUMIF('Движение комплектующих'!B$2:B$10000,B1432,'Движение комплектующих'!C$2:C$10000)</f>
        <v>0</v>
      </c>
      <c r="E1432">
        <f>SUMIF('Движение комплектующих'!B$2:B$10000,Комплектующие!B1432,'Движение комплектующих'!D$2:D$10000)</f>
        <v>0</v>
      </c>
      <c r="F1432">
        <f>SUMIF(Комплекты!$I$2:$I$2000,Комплектующие!B1432,Комплекты!$O$2:$O$2000)</f>
        <v>0</v>
      </c>
      <c r="G1432">
        <f t="shared" si="22"/>
        <v>0</v>
      </c>
    </row>
    <row r="1433" spans="1:7" x14ac:dyDescent="0.25">
      <c r="A1433" s="2">
        <v>322568</v>
      </c>
      <c r="B1433" s="3" t="s">
        <v>1433</v>
      </c>
      <c r="C1433" s="1">
        <v>11680</v>
      </c>
      <c r="D1433">
        <f>SUMIF('Движение комплектующих'!B$2:B$10000,B1433,'Движение комплектующих'!C$2:C$10000)</f>
        <v>0</v>
      </c>
      <c r="E1433">
        <f>SUMIF('Движение комплектующих'!B$2:B$10000,Комплектующие!B1433,'Движение комплектующих'!D$2:D$10000)</f>
        <v>0</v>
      </c>
      <c r="F1433">
        <f>SUMIF(Комплекты!$I$2:$I$2000,Комплектующие!B1433,Комплекты!$O$2:$O$2000)</f>
        <v>0</v>
      </c>
      <c r="G1433">
        <f t="shared" si="22"/>
        <v>0</v>
      </c>
    </row>
    <row r="1434" spans="1:7" x14ac:dyDescent="0.25">
      <c r="A1434" s="2">
        <v>281156</v>
      </c>
      <c r="B1434" s="3" t="s">
        <v>1434</v>
      </c>
      <c r="C1434" s="1">
        <v>1870</v>
      </c>
      <c r="D1434">
        <f>SUMIF('Движение комплектующих'!B$2:B$10000,B1434,'Движение комплектующих'!C$2:C$10000)</f>
        <v>0</v>
      </c>
      <c r="E1434">
        <f>SUMIF('Движение комплектующих'!B$2:B$10000,Комплектующие!B1434,'Движение комплектующих'!D$2:D$10000)</f>
        <v>0</v>
      </c>
      <c r="F1434">
        <f>SUMIF(Комплекты!$I$2:$I$2000,Комплектующие!B1434,Комплекты!$O$2:$O$2000)</f>
        <v>0</v>
      </c>
      <c r="G1434">
        <f t="shared" si="22"/>
        <v>0</v>
      </c>
    </row>
    <row r="1435" spans="1:7" x14ac:dyDescent="0.25">
      <c r="A1435" s="2">
        <v>274461</v>
      </c>
      <c r="B1435" s="3" t="s">
        <v>1435</v>
      </c>
      <c r="C1435" s="1">
        <v>2580</v>
      </c>
      <c r="D1435">
        <f>SUMIF('Движение комплектующих'!B$2:B$10000,B1435,'Движение комплектующих'!C$2:C$10000)</f>
        <v>0</v>
      </c>
      <c r="E1435">
        <f>SUMIF('Движение комплектующих'!B$2:B$10000,Комплектующие!B1435,'Движение комплектующих'!D$2:D$10000)</f>
        <v>0</v>
      </c>
      <c r="F1435">
        <f>SUMIF(Комплекты!$I$2:$I$2000,Комплектующие!B1435,Комплекты!$O$2:$O$2000)</f>
        <v>0</v>
      </c>
      <c r="G1435">
        <f t="shared" si="22"/>
        <v>0</v>
      </c>
    </row>
    <row r="1436" spans="1:7" x14ac:dyDescent="0.25">
      <c r="A1436" s="2">
        <v>262000</v>
      </c>
      <c r="B1436" s="3" t="s">
        <v>1436</v>
      </c>
      <c r="C1436" s="1">
        <v>3340</v>
      </c>
      <c r="D1436">
        <f>SUMIF('Движение комплектующих'!B$2:B$10000,B1436,'Движение комплектующих'!C$2:C$10000)</f>
        <v>0</v>
      </c>
      <c r="E1436">
        <f>SUMIF('Движение комплектующих'!B$2:B$10000,Комплектующие!B1436,'Движение комплектующих'!D$2:D$10000)</f>
        <v>0</v>
      </c>
      <c r="F1436">
        <f>SUMIF(Комплекты!$I$2:$I$2000,Комплектующие!B1436,Комплекты!$O$2:$O$2000)</f>
        <v>0</v>
      </c>
      <c r="G1436">
        <f t="shared" si="22"/>
        <v>0</v>
      </c>
    </row>
    <row r="1437" spans="1:7" x14ac:dyDescent="0.25">
      <c r="A1437" s="2">
        <v>189379</v>
      </c>
      <c r="B1437" s="3" t="s">
        <v>1437</v>
      </c>
      <c r="C1437" s="1">
        <v>1480</v>
      </c>
      <c r="D1437">
        <f>SUMIF('Движение комплектующих'!B$2:B$10000,B1437,'Движение комплектующих'!C$2:C$10000)</f>
        <v>0</v>
      </c>
      <c r="E1437">
        <f>SUMIF('Движение комплектующих'!B$2:B$10000,Комплектующие!B1437,'Движение комплектующих'!D$2:D$10000)</f>
        <v>0</v>
      </c>
      <c r="F1437">
        <f>SUMIF(Комплекты!$I$2:$I$2000,Комплектующие!B1437,Комплекты!$O$2:$O$2000)</f>
        <v>0</v>
      </c>
      <c r="G1437">
        <f t="shared" si="22"/>
        <v>0</v>
      </c>
    </row>
    <row r="1438" spans="1:7" x14ac:dyDescent="0.25">
      <c r="A1438" s="2">
        <v>353749</v>
      </c>
      <c r="B1438" s="3" t="s">
        <v>1438</v>
      </c>
      <c r="C1438" s="1">
        <v>2170</v>
      </c>
      <c r="D1438">
        <f>SUMIF('Движение комплектующих'!B$2:B$10000,B1438,'Движение комплектующих'!C$2:C$10000)</f>
        <v>0</v>
      </c>
      <c r="E1438">
        <f>SUMIF('Движение комплектующих'!B$2:B$10000,Комплектующие!B1438,'Движение комплектующих'!D$2:D$10000)</f>
        <v>0</v>
      </c>
      <c r="F1438">
        <f>SUMIF(Комплекты!$I$2:$I$2000,Комплектующие!B1438,Комплекты!$O$2:$O$2000)</f>
        <v>0</v>
      </c>
      <c r="G1438">
        <f t="shared" si="22"/>
        <v>0</v>
      </c>
    </row>
    <row r="1439" spans="1:7" x14ac:dyDescent="0.25">
      <c r="A1439" s="2">
        <v>232649</v>
      </c>
      <c r="B1439" s="3" t="s">
        <v>1439</v>
      </c>
      <c r="C1439" s="1">
        <v>1750</v>
      </c>
      <c r="D1439">
        <f>SUMIF('Движение комплектующих'!B$2:B$10000,B1439,'Движение комплектующих'!C$2:C$10000)</f>
        <v>0</v>
      </c>
      <c r="E1439">
        <f>SUMIF('Движение комплектующих'!B$2:B$10000,Комплектующие!B1439,'Движение комплектующих'!D$2:D$10000)</f>
        <v>0</v>
      </c>
      <c r="F1439">
        <f>SUMIF(Комплекты!$I$2:$I$2000,Комплектующие!B1439,Комплекты!$O$2:$O$2000)</f>
        <v>0</v>
      </c>
      <c r="G1439">
        <f t="shared" si="22"/>
        <v>0</v>
      </c>
    </row>
    <row r="1440" spans="1:7" x14ac:dyDescent="0.25">
      <c r="A1440" s="2">
        <v>329109</v>
      </c>
      <c r="B1440" s="3" t="s">
        <v>1440</v>
      </c>
      <c r="C1440" s="1">
        <v>3050</v>
      </c>
      <c r="D1440">
        <f>SUMIF('Движение комплектующих'!B$2:B$10000,B1440,'Движение комплектующих'!C$2:C$10000)</f>
        <v>0</v>
      </c>
      <c r="E1440">
        <f>SUMIF('Движение комплектующих'!B$2:B$10000,Комплектующие!B1440,'Движение комплектующих'!D$2:D$10000)</f>
        <v>0</v>
      </c>
      <c r="F1440">
        <f>SUMIF(Комплекты!$I$2:$I$2000,Комплектующие!B1440,Комплекты!$O$2:$O$2000)</f>
        <v>0</v>
      </c>
      <c r="G1440">
        <f t="shared" si="22"/>
        <v>0</v>
      </c>
    </row>
    <row r="1441" spans="1:7" x14ac:dyDescent="0.25">
      <c r="A1441" s="2">
        <v>314537</v>
      </c>
      <c r="B1441" s="3" t="s">
        <v>1441</v>
      </c>
      <c r="C1441" s="1">
        <v>3670</v>
      </c>
      <c r="D1441">
        <f>SUMIF('Движение комплектующих'!B$2:B$10000,B1441,'Движение комплектующих'!C$2:C$10000)</f>
        <v>0</v>
      </c>
      <c r="E1441">
        <f>SUMIF('Движение комплектующих'!B$2:B$10000,Комплектующие!B1441,'Движение комплектующих'!D$2:D$10000)</f>
        <v>0</v>
      </c>
      <c r="F1441">
        <f>SUMIF(Комплекты!$I$2:$I$2000,Комплектующие!B1441,Комплекты!$O$2:$O$2000)</f>
        <v>0</v>
      </c>
      <c r="G1441">
        <f t="shared" si="22"/>
        <v>0</v>
      </c>
    </row>
    <row r="1442" spans="1:7" x14ac:dyDescent="0.25">
      <c r="A1442" s="2">
        <v>315649</v>
      </c>
      <c r="B1442" s="3" t="s">
        <v>1442</v>
      </c>
      <c r="C1442" s="1">
        <v>1960</v>
      </c>
      <c r="D1442">
        <f>SUMIF('Движение комплектующих'!B$2:B$10000,B1442,'Движение комплектующих'!C$2:C$10000)</f>
        <v>0</v>
      </c>
      <c r="E1442">
        <f>SUMIF('Движение комплектующих'!B$2:B$10000,Комплектующие!B1442,'Движение комплектующих'!D$2:D$10000)</f>
        <v>0</v>
      </c>
      <c r="F1442">
        <f>SUMIF(Комплекты!$I$2:$I$2000,Комплектующие!B1442,Комплекты!$O$2:$O$2000)</f>
        <v>0</v>
      </c>
      <c r="G1442">
        <f t="shared" si="22"/>
        <v>0</v>
      </c>
    </row>
    <row r="1443" spans="1:7" x14ac:dyDescent="0.25">
      <c r="A1443" s="2">
        <v>315648</v>
      </c>
      <c r="B1443" s="3" t="s">
        <v>1443</v>
      </c>
      <c r="C1443" s="1">
        <v>2730</v>
      </c>
      <c r="D1443">
        <f>SUMIF('Движение комплектующих'!B$2:B$10000,B1443,'Движение комплектующих'!C$2:C$10000)</f>
        <v>0</v>
      </c>
      <c r="E1443">
        <f>SUMIF('Движение комплектующих'!B$2:B$10000,Комплектующие!B1443,'Движение комплектующих'!D$2:D$10000)</f>
        <v>0</v>
      </c>
      <c r="F1443">
        <f>SUMIF(Комплекты!$I$2:$I$2000,Комплектующие!B1443,Комплекты!$O$2:$O$2000)</f>
        <v>0</v>
      </c>
      <c r="G1443">
        <f t="shared" si="22"/>
        <v>0</v>
      </c>
    </row>
    <row r="1444" spans="1:7" x14ac:dyDescent="0.25">
      <c r="A1444" s="2">
        <v>206004</v>
      </c>
      <c r="B1444" s="3" t="s">
        <v>1444</v>
      </c>
      <c r="C1444" s="1">
        <v>2420</v>
      </c>
      <c r="D1444">
        <f>SUMIF('Движение комплектующих'!B$2:B$10000,B1444,'Движение комплектующих'!C$2:C$10000)</f>
        <v>0</v>
      </c>
      <c r="E1444">
        <f>SUMIF('Движение комплектующих'!B$2:B$10000,Комплектующие!B1444,'Движение комплектующих'!D$2:D$10000)</f>
        <v>0</v>
      </c>
      <c r="F1444">
        <f>SUMIF(Комплекты!$I$2:$I$2000,Комплектующие!B1444,Комплекты!$O$2:$O$2000)</f>
        <v>0</v>
      </c>
      <c r="G1444">
        <f t="shared" si="22"/>
        <v>0</v>
      </c>
    </row>
    <row r="1445" spans="1:7" x14ac:dyDescent="0.25">
      <c r="A1445" s="2">
        <v>187425</v>
      </c>
      <c r="B1445" s="3" t="s">
        <v>1445</v>
      </c>
      <c r="C1445" s="1">
        <v>3250</v>
      </c>
      <c r="D1445">
        <f>SUMIF('Движение комплектующих'!B$2:B$10000,B1445,'Движение комплектующих'!C$2:C$10000)</f>
        <v>0</v>
      </c>
      <c r="E1445">
        <f>SUMIF('Движение комплектующих'!B$2:B$10000,Комплектующие!B1445,'Движение комплектующих'!D$2:D$10000)</f>
        <v>0</v>
      </c>
      <c r="F1445">
        <f>SUMIF(Комплекты!$I$2:$I$2000,Комплектующие!B1445,Комплекты!$O$2:$O$2000)</f>
        <v>0</v>
      </c>
      <c r="G1445">
        <f t="shared" si="22"/>
        <v>0</v>
      </c>
    </row>
    <row r="1446" spans="1:7" x14ac:dyDescent="0.25">
      <c r="A1446" s="2">
        <v>209402</v>
      </c>
      <c r="B1446" s="3" t="s">
        <v>1446</v>
      </c>
      <c r="C1446" s="1">
        <v>1770</v>
      </c>
      <c r="D1446">
        <f>SUMIF('Движение комплектующих'!B$2:B$10000,B1446,'Движение комплектующих'!C$2:C$10000)</f>
        <v>0</v>
      </c>
      <c r="E1446">
        <f>SUMIF('Движение комплектующих'!B$2:B$10000,Комплектующие!B1446,'Движение комплектующих'!D$2:D$10000)</f>
        <v>0</v>
      </c>
      <c r="F1446">
        <f>SUMIF(Комплекты!$I$2:$I$2000,Комплектующие!B1446,Комплекты!$O$2:$O$2000)</f>
        <v>0</v>
      </c>
      <c r="G1446">
        <f t="shared" si="22"/>
        <v>0</v>
      </c>
    </row>
    <row r="1447" spans="1:7" x14ac:dyDescent="0.25">
      <c r="A1447" s="2">
        <v>187381</v>
      </c>
      <c r="B1447" s="3" t="s">
        <v>1447</v>
      </c>
      <c r="C1447" s="1">
        <v>4310</v>
      </c>
      <c r="D1447">
        <f>SUMIF('Движение комплектующих'!B$2:B$10000,B1447,'Движение комплектующих'!C$2:C$10000)</f>
        <v>0</v>
      </c>
      <c r="E1447">
        <f>SUMIF('Движение комплектующих'!B$2:B$10000,Комплектующие!B1447,'Движение комплектующих'!D$2:D$10000)</f>
        <v>0</v>
      </c>
      <c r="F1447">
        <f>SUMIF(Комплекты!$I$2:$I$2000,Комплектующие!B1447,Комплекты!$O$2:$O$2000)</f>
        <v>0</v>
      </c>
      <c r="G1447">
        <f t="shared" si="22"/>
        <v>0</v>
      </c>
    </row>
    <row r="1448" spans="1:7" x14ac:dyDescent="0.25">
      <c r="A1448" s="2">
        <v>88280</v>
      </c>
      <c r="B1448" s="3" t="s">
        <v>1448</v>
      </c>
      <c r="C1448" s="1">
        <v>2600</v>
      </c>
      <c r="D1448">
        <f>SUMIF('Движение комплектующих'!B$2:B$10000,B1448,'Движение комплектующих'!C$2:C$10000)</f>
        <v>0</v>
      </c>
      <c r="E1448">
        <f>SUMIF('Движение комплектующих'!B$2:B$10000,Комплектующие!B1448,'Движение комплектующих'!D$2:D$10000)</f>
        <v>0</v>
      </c>
      <c r="F1448">
        <f>SUMIF(Комплекты!$I$2:$I$2000,Комплектующие!B1448,Комплекты!$O$2:$O$2000)</f>
        <v>0</v>
      </c>
      <c r="G1448">
        <f t="shared" si="22"/>
        <v>0</v>
      </c>
    </row>
    <row r="1449" spans="1:7" x14ac:dyDescent="0.25">
      <c r="A1449" s="2">
        <v>187169</v>
      </c>
      <c r="B1449" s="3" t="s">
        <v>1449</v>
      </c>
      <c r="C1449" s="1">
        <v>2810</v>
      </c>
      <c r="D1449">
        <f>SUMIF('Движение комплектующих'!B$2:B$10000,B1449,'Движение комплектующих'!C$2:C$10000)</f>
        <v>0</v>
      </c>
      <c r="E1449">
        <f>SUMIF('Движение комплектующих'!B$2:B$10000,Комплектующие!B1449,'Движение комплектующих'!D$2:D$10000)</f>
        <v>0</v>
      </c>
      <c r="F1449">
        <f>SUMIF(Комплекты!$I$2:$I$2000,Комплектующие!B1449,Комплекты!$O$2:$O$2000)</f>
        <v>0</v>
      </c>
      <c r="G1449">
        <f t="shared" si="22"/>
        <v>0</v>
      </c>
    </row>
    <row r="1450" spans="1:7" x14ac:dyDescent="0.25">
      <c r="A1450" s="2">
        <v>187294</v>
      </c>
      <c r="B1450" s="3" t="s">
        <v>1450</v>
      </c>
      <c r="C1450" s="1">
        <v>4240</v>
      </c>
      <c r="D1450">
        <f>SUMIF('Движение комплектующих'!B$2:B$10000,B1450,'Движение комплектующих'!C$2:C$10000)</f>
        <v>0</v>
      </c>
      <c r="E1450">
        <f>SUMIF('Движение комплектующих'!B$2:B$10000,Комплектующие!B1450,'Движение комплектующих'!D$2:D$10000)</f>
        <v>0</v>
      </c>
      <c r="F1450">
        <f>SUMIF(Комплекты!$I$2:$I$2000,Комплектующие!B1450,Комплекты!$O$2:$O$2000)</f>
        <v>0</v>
      </c>
      <c r="G1450">
        <f t="shared" si="22"/>
        <v>0</v>
      </c>
    </row>
    <row r="1451" spans="1:7" x14ac:dyDescent="0.25">
      <c r="A1451" s="2">
        <v>232645</v>
      </c>
      <c r="B1451" s="3" t="s">
        <v>1451</v>
      </c>
      <c r="C1451" s="1">
        <v>4150</v>
      </c>
      <c r="D1451">
        <f>SUMIF('Движение комплектующих'!B$2:B$10000,B1451,'Движение комплектующих'!C$2:C$10000)</f>
        <v>0</v>
      </c>
      <c r="E1451">
        <f>SUMIF('Движение комплектующих'!B$2:B$10000,Комплектующие!B1451,'Движение комплектующих'!D$2:D$10000)</f>
        <v>0</v>
      </c>
      <c r="F1451">
        <f>SUMIF(Комплекты!$I$2:$I$2000,Комплектующие!B1451,Комплекты!$O$2:$O$2000)</f>
        <v>0</v>
      </c>
      <c r="G1451">
        <f t="shared" si="22"/>
        <v>0</v>
      </c>
    </row>
    <row r="1452" spans="1:7" x14ac:dyDescent="0.25">
      <c r="A1452" s="2">
        <v>229400</v>
      </c>
      <c r="B1452" s="3" t="s">
        <v>1452</v>
      </c>
      <c r="C1452" s="1">
        <v>5850</v>
      </c>
      <c r="D1452">
        <f>SUMIF('Движение комплектующих'!B$2:B$10000,B1452,'Движение комплектующих'!C$2:C$10000)</f>
        <v>0</v>
      </c>
      <c r="E1452">
        <f>SUMIF('Движение комплектующих'!B$2:B$10000,Комплектующие!B1452,'Движение комплектующих'!D$2:D$10000)</f>
        <v>0</v>
      </c>
      <c r="F1452">
        <f>SUMIF(Комплекты!$I$2:$I$2000,Комплектующие!B1452,Комплекты!$O$2:$O$2000)</f>
        <v>0</v>
      </c>
      <c r="G1452">
        <f t="shared" si="22"/>
        <v>0</v>
      </c>
    </row>
    <row r="1453" spans="1:7" x14ac:dyDescent="0.25">
      <c r="A1453" s="2">
        <v>333850</v>
      </c>
      <c r="B1453" s="3" t="s">
        <v>1453</v>
      </c>
      <c r="C1453" s="1">
        <v>1560</v>
      </c>
      <c r="D1453">
        <f>SUMIF('Движение комплектующих'!B$2:B$10000,B1453,'Движение комплектующих'!C$2:C$10000)</f>
        <v>0</v>
      </c>
      <c r="E1453">
        <f>SUMIF('Движение комплектующих'!B$2:B$10000,Комплектующие!B1453,'Движение комплектующих'!D$2:D$10000)</f>
        <v>0</v>
      </c>
      <c r="F1453">
        <f>SUMIF(Комплекты!$I$2:$I$2000,Комплектующие!B1453,Комплекты!$O$2:$O$2000)</f>
        <v>0</v>
      </c>
      <c r="G1453">
        <f t="shared" si="22"/>
        <v>0</v>
      </c>
    </row>
    <row r="1454" spans="1:7" x14ac:dyDescent="0.25">
      <c r="A1454" s="2">
        <v>320996</v>
      </c>
      <c r="B1454" s="3" t="s">
        <v>1454</v>
      </c>
      <c r="C1454" s="1">
        <v>1670</v>
      </c>
      <c r="D1454">
        <f>SUMIF('Движение комплектующих'!B$2:B$10000,B1454,'Движение комплектующих'!C$2:C$10000)</f>
        <v>0</v>
      </c>
      <c r="E1454">
        <f>SUMIF('Движение комплектующих'!B$2:B$10000,Комплектующие!B1454,'Движение комплектующих'!D$2:D$10000)</f>
        <v>0</v>
      </c>
      <c r="F1454">
        <f>SUMIF(Комплекты!$I$2:$I$2000,Комплектующие!B1454,Комплекты!$O$2:$O$2000)</f>
        <v>0</v>
      </c>
      <c r="G1454">
        <f t="shared" si="22"/>
        <v>0</v>
      </c>
    </row>
    <row r="1455" spans="1:7" x14ac:dyDescent="0.25">
      <c r="A1455" s="2">
        <v>352144</v>
      </c>
      <c r="B1455" s="3" t="s">
        <v>1455</v>
      </c>
      <c r="C1455" s="1">
        <v>1470</v>
      </c>
      <c r="D1455">
        <f>SUMIF('Движение комплектующих'!B$2:B$10000,B1455,'Движение комплектующих'!C$2:C$10000)</f>
        <v>0</v>
      </c>
      <c r="E1455">
        <f>SUMIF('Движение комплектующих'!B$2:B$10000,Комплектующие!B1455,'Движение комплектующих'!D$2:D$10000)</f>
        <v>0</v>
      </c>
      <c r="F1455">
        <f>SUMIF(Комплекты!$I$2:$I$2000,Комплектующие!B1455,Комплекты!$O$2:$O$2000)</f>
        <v>0</v>
      </c>
      <c r="G1455">
        <f t="shared" si="22"/>
        <v>0</v>
      </c>
    </row>
    <row r="1456" spans="1:7" x14ac:dyDescent="0.25">
      <c r="A1456" s="2">
        <v>301682</v>
      </c>
      <c r="B1456" s="3" t="s">
        <v>1456</v>
      </c>
      <c r="C1456" s="1">
        <v>1970</v>
      </c>
      <c r="D1456">
        <f>SUMIF('Движение комплектующих'!B$2:B$10000,B1456,'Движение комплектующих'!C$2:C$10000)</f>
        <v>0</v>
      </c>
      <c r="E1456">
        <f>SUMIF('Движение комплектующих'!B$2:B$10000,Комплектующие!B1456,'Движение комплектующих'!D$2:D$10000)</f>
        <v>0</v>
      </c>
      <c r="F1456">
        <f>SUMIF(Комплекты!$I$2:$I$2000,Комплектующие!B1456,Комплекты!$O$2:$O$2000)</f>
        <v>0</v>
      </c>
      <c r="G1456">
        <f t="shared" si="22"/>
        <v>0</v>
      </c>
    </row>
    <row r="1457" spans="1:7" x14ac:dyDescent="0.25">
      <c r="A1457" s="2">
        <v>343152</v>
      </c>
      <c r="B1457" s="3" t="s">
        <v>1457</v>
      </c>
      <c r="C1457" s="1">
        <v>1340</v>
      </c>
      <c r="D1457">
        <f>SUMIF('Движение комплектующих'!B$2:B$10000,B1457,'Движение комплектующих'!C$2:C$10000)</f>
        <v>0</v>
      </c>
      <c r="E1457">
        <f>SUMIF('Движение комплектующих'!B$2:B$10000,Комплектующие!B1457,'Движение комплектующих'!D$2:D$10000)</f>
        <v>0</v>
      </c>
      <c r="F1457">
        <f>SUMIF(Комплекты!$I$2:$I$2000,Комплектующие!B1457,Комплекты!$O$2:$O$2000)</f>
        <v>0</v>
      </c>
      <c r="G1457">
        <f t="shared" si="22"/>
        <v>0</v>
      </c>
    </row>
    <row r="1458" spans="1:7" x14ac:dyDescent="0.25">
      <c r="A1458" s="2">
        <v>305373</v>
      </c>
      <c r="B1458" s="3" t="s">
        <v>1458</v>
      </c>
      <c r="C1458" s="1">
        <v>1160</v>
      </c>
      <c r="D1458">
        <f>SUMIF('Движение комплектующих'!B$2:B$10000,B1458,'Движение комплектующих'!C$2:C$10000)</f>
        <v>0</v>
      </c>
      <c r="E1458">
        <f>SUMIF('Движение комплектующих'!B$2:B$10000,Комплектующие!B1458,'Движение комплектующих'!D$2:D$10000)</f>
        <v>0</v>
      </c>
      <c r="F1458">
        <f>SUMIF(Комплекты!$I$2:$I$2000,Комплектующие!B1458,Комплекты!$O$2:$O$2000)</f>
        <v>0</v>
      </c>
      <c r="G1458">
        <f t="shared" si="22"/>
        <v>0</v>
      </c>
    </row>
    <row r="1459" spans="1:7" x14ac:dyDescent="0.25">
      <c r="A1459" s="2">
        <v>307892</v>
      </c>
      <c r="B1459" s="3" t="s">
        <v>1459</v>
      </c>
      <c r="C1459" s="1">
        <v>1020</v>
      </c>
      <c r="D1459">
        <f>SUMIF('Движение комплектующих'!B$2:B$10000,B1459,'Движение комплектующих'!C$2:C$10000)</f>
        <v>0</v>
      </c>
      <c r="E1459">
        <f>SUMIF('Движение комплектующих'!B$2:B$10000,Комплектующие!B1459,'Движение комплектующих'!D$2:D$10000)</f>
        <v>0</v>
      </c>
      <c r="F1459">
        <f>SUMIF(Комплекты!$I$2:$I$2000,Комплектующие!B1459,Комплекты!$O$2:$O$2000)</f>
        <v>0</v>
      </c>
      <c r="G1459">
        <f t="shared" si="22"/>
        <v>0</v>
      </c>
    </row>
    <row r="1460" spans="1:7" x14ac:dyDescent="0.25">
      <c r="A1460" s="2">
        <v>349610</v>
      </c>
      <c r="B1460" s="3" t="s">
        <v>1460</v>
      </c>
      <c r="C1460" s="1">
        <v>1710</v>
      </c>
      <c r="D1460">
        <f>SUMIF('Движение комплектующих'!B$2:B$10000,B1460,'Движение комплектующих'!C$2:C$10000)</f>
        <v>0</v>
      </c>
      <c r="E1460">
        <f>SUMIF('Движение комплектующих'!B$2:B$10000,Комплектующие!B1460,'Движение комплектующих'!D$2:D$10000)</f>
        <v>0</v>
      </c>
      <c r="F1460">
        <f>SUMIF(Комплекты!$I$2:$I$2000,Комплектующие!B1460,Комплекты!$O$2:$O$2000)</f>
        <v>0</v>
      </c>
      <c r="G1460">
        <f t="shared" si="22"/>
        <v>0</v>
      </c>
    </row>
    <row r="1461" spans="1:7" x14ac:dyDescent="0.25">
      <c r="A1461" s="2">
        <v>307894</v>
      </c>
      <c r="B1461" s="3" t="s">
        <v>1461</v>
      </c>
      <c r="C1461" s="1">
        <v>1440</v>
      </c>
      <c r="D1461">
        <f>SUMIF('Движение комплектующих'!B$2:B$10000,B1461,'Движение комплектующих'!C$2:C$10000)</f>
        <v>0</v>
      </c>
      <c r="E1461">
        <f>SUMIF('Движение комплектующих'!B$2:B$10000,Комплектующие!B1461,'Движение комплектующих'!D$2:D$10000)</f>
        <v>0</v>
      </c>
      <c r="F1461">
        <f>SUMIF(Комплекты!$I$2:$I$2000,Комплектующие!B1461,Комплекты!$O$2:$O$2000)</f>
        <v>0</v>
      </c>
      <c r="G1461">
        <f t="shared" si="22"/>
        <v>0</v>
      </c>
    </row>
    <row r="1462" spans="1:7" x14ac:dyDescent="0.25">
      <c r="A1462" s="2">
        <v>305375</v>
      </c>
      <c r="B1462" s="3" t="s">
        <v>1462</v>
      </c>
      <c r="C1462" s="1">
        <v>1260</v>
      </c>
      <c r="D1462">
        <f>SUMIF('Движение комплектующих'!B$2:B$10000,B1462,'Движение комплектующих'!C$2:C$10000)</f>
        <v>0</v>
      </c>
      <c r="E1462">
        <f>SUMIF('Движение комплектующих'!B$2:B$10000,Комплектующие!B1462,'Движение комплектующих'!D$2:D$10000)</f>
        <v>0</v>
      </c>
      <c r="F1462">
        <f>SUMIF(Комплекты!$I$2:$I$2000,Комплектующие!B1462,Комплекты!$O$2:$O$2000)</f>
        <v>0</v>
      </c>
      <c r="G1462">
        <f t="shared" si="22"/>
        <v>0</v>
      </c>
    </row>
    <row r="1463" spans="1:7" x14ac:dyDescent="0.25">
      <c r="A1463" s="2">
        <v>305376</v>
      </c>
      <c r="B1463" s="3" t="s">
        <v>1463</v>
      </c>
      <c r="C1463" s="1">
        <v>1600</v>
      </c>
      <c r="D1463">
        <f>SUMIF('Движение комплектующих'!B$2:B$10000,B1463,'Движение комплектующих'!C$2:C$10000)</f>
        <v>0</v>
      </c>
      <c r="E1463">
        <f>SUMIF('Движение комплектующих'!B$2:B$10000,Комплектующие!B1463,'Движение комплектующих'!D$2:D$10000)</f>
        <v>0</v>
      </c>
      <c r="F1463">
        <f>SUMIF(Комплекты!$I$2:$I$2000,Комплектующие!B1463,Комплекты!$O$2:$O$2000)</f>
        <v>0</v>
      </c>
      <c r="G1463">
        <f t="shared" si="22"/>
        <v>0</v>
      </c>
    </row>
    <row r="1464" spans="1:7" x14ac:dyDescent="0.25">
      <c r="A1464" s="2">
        <v>349612</v>
      </c>
      <c r="B1464" s="3" t="s">
        <v>1464</v>
      </c>
      <c r="C1464" s="1">
        <v>1040</v>
      </c>
      <c r="D1464">
        <f>SUMIF('Движение комплектующих'!B$2:B$10000,B1464,'Движение комплектующих'!C$2:C$10000)</f>
        <v>0</v>
      </c>
      <c r="E1464">
        <f>SUMIF('Движение комплектующих'!B$2:B$10000,Комплектующие!B1464,'Движение комплектующих'!D$2:D$10000)</f>
        <v>0</v>
      </c>
      <c r="F1464">
        <f>SUMIF(Комплекты!$I$2:$I$2000,Комплектующие!B1464,Комплекты!$O$2:$O$2000)</f>
        <v>0</v>
      </c>
      <c r="G1464">
        <f t="shared" si="22"/>
        <v>0</v>
      </c>
    </row>
    <row r="1465" spans="1:7" x14ac:dyDescent="0.25">
      <c r="A1465" s="2">
        <v>270921</v>
      </c>
      <c r="B1465" s="3" t="s">
        <v>1465</v>
      </c>
      <c r="C1465" s="1">
        <v>1010</v>
      </c>
      <c r="D1465">
        <f>SUMIF('Движение комплектующих'!B$2:B$10000,B1465,'Движение комплектующих'!C$2:C$10000)</f>
        <v>0</v>
      </c>
      <c r="E1465">
        <f>SUMIF('Движение комплектующих'!B$2:B$10000,Комплектующие!B1465,'Движение комплектующих'!D$2:D$10000)</f>
        <v>0</v>
      </c>
      <c r="F1465">
        <f>SUMIF(Комплекты!$I$2:$I$2000,Комплектующие!B1465,Комплекты!$O$2:$O$2000)</f>
        <v>0</v>
      </c>
      <c r="G1465">
        <f t="shared" si="22"/>
        <v>0</v>
      </c>
    </row>
    <row r="1466" spans="1:7" x14ac:dyDescent="0.25">
      <c r="A1466" s="2">
        <v>287032</v>
      </c>
      <c r="B1466" s="3" t="s">
        <v>1466</v>
      </c>
      <c r="C1466" s="1">
        <v>1960</v>
      </c>
      <c r="D1466">
        <f>SUMIF('Движение комплектующих'!B$2:B$10000,B1466,'Движение комплектующих'!C$2:C$10000)</f>
        <v>0</v>
      </c>
      <c r="E1466">
        <f>SUMIF('Движение комплектующих'!B$2:B$10000,Комплектующие!B1466,'Движение комплектующих'!D$2:D$10000)</f>
        <v>0</v>
      </c>
      <c r="F1466">
        <f>SUMIF(Комплекты!$I$2:$I$2000,Комплектующие!B1466,Комплекты!$O$2:$O$2000)</f>
        <v>0</v>
      </c>
      <c r="G1466">
        <f t="shared" si="22"/>
        <v>0</v>
      </c>
    </row>
    <row r="1467" spans="1:7" x14ac:dyDescent="0.25">
      <c r="A1467" s="2">
        <v>243617</v>
      </c>
      <c r="B1467" s="3" t="s">
        <v>1467</v>
      </c>
      <c r="C1467" s="1">
        <v>1590</v>
      </c>
      <c r="D1467">
        <f>SUMIF('Движение комплектующих'!B$2:B$10000,B1467,'Движение комплектующих'!C$2:C$10000)</f>
        <v>0</v>
      </c>
      <c r="E1467">
        <f>SUMIF('Движение комплектующих'!B$2:B$10000,Комплектующие!B1467,'Движение комплектующих'!D$2:D$10000)</f>
        <v>0</v>
      </c>
      <c r="F1467">
        <f>SUMIF(Комплекты!$I$2:$I$2000,Комплектующие!B1467,Комплекты!$O$2:$O$2000)</f>
        <v>0</v>
      </c>
      <c r="G1467">
        <f t="shared" si="22"/>
        <v>0</v>
      </c>
    </row>
    <row r="1468" spans="1:7" x14ac:dyDescent="0.25">
      <c r="A1468" s="2">
        <v>275241</v>
      </c>
      <c r="B1468" s="3" t="s">
        <v>1468</v>
      </c>
      <c r="C1468" s="1">
        <v>2180</v>
      </c>
      <c r="D1468">
        <f>SUMIF('Движение комплектующих'!B$2:B$10000,B1468,'Движение комплектующих'!C$2:C$10000)</f>
        <v>0</v>
      </c>
      <c r="E1468">
        <f>SUMIF('Движение комплектующих'!B$2:B$10000,Комплектующие!B1468,'Движение комплектующих'!D$2:D$10000)</f>
        <v>0</v>
      </c>
      <c r="F1468">
        <f>SUMIF(Комплекты!$I$2:$I$2000,Комплектующие!B1468,Комплекты!$O$2:$O$2000)</f>
        <v>0</v>
      </c>
      <c r="G1468">
        <f t="shared" si="22"/>
        <v>0</v>
      </c>
    </row>
    <row r="1469" spans="1:7" x14ac:dyDescent="0.25">
      <c r="A1469" s="2">
        <v>265840</v>
      </c>
      <c r="B1469" s="3" t="s">
        <v>1469</v>
      </c>
      <c r="C1469" s="1">
        <v>1960</v>
      </c>
      <c r="D1469">
        <f>SUMIF('Движение комплектующих'!B$2:B$10000,B1469,'Движение комплектующих'!C$2:C$10000)</f>
        <v>0</v>
      </c>
      <c r="E1469">
        <f>SUMIF('Движение комплектующих'!B$2:B$10000,Комплектующие!B1469,'Движение комплектующих'!D$2:D$10000)</f>
        <v>0</v>
      </c>
      <c r="F1469">
        <f>SUMIF(Комплекты!$I$2:$I$2000,Комплектующие!B1469,Комплекты!$O$2:$O$2000)</f>
        <v>0</v>
      </c>
      <c r="G1469">
        <f t="shared" si="22"/>
        <v>0</v>
      </c>
    </row>
    <row r="1470" spans="1:7" x14ac:dyDescent="0.25">
      <c r="A1470" s="2">
        <v>280995</v>
      </c>
      <c r="B1470" s="3" t="s">
        <v>1470</v>
      </c>
      <c r="C1470" s="1">
        <v>2380</v>
      </c>
      <c r="D1470">
        <f>SUMIF('Движение комплектующих'!B$2:B$10000,B1470,'Движение комплектующих'!C$2:C$10000)</f>
        <v>0</v>
      </c>
      <c r="E1470">
        <f>SUMIF('Движение комплектующих'!B$2:B$10000,Комплектующие!B1470,'Движение комплектующих'!D$2:D$10000)</f>
        <v>0</v>
      </c>
      <c r="F1470">
        <f>SUMIF(Комплекты!$I$2:$I$2000,Комплектующие!B1470,Комплекты!$O$2:$O$2000)</f>
        <v>0</v>
      </c>
      <c r="G1470">
        <f t="shared" si="22"/>
        <v>0</v>
      </c>
    </row>
    <row r="1471" spans="1:7" x14ac:dyDescent="0.25">
      <c r="A1471" s="2">
        <v>269424</v>
      </c>
      <c r="B1471" s="3" t="s">
        <v>1471</v>
      </c>
      <c r="C1471" s="1">
        <v>2880</v>
      </c>
      <c r="D1471">
        <f>SUMIF('Движение комплектующих'!B$2:B$10000,B1471,'Движение комплектующих'!C$2:C$10000)</f>
        <v>0</v>
      </c>
      <c r="E1471">
        <f>SUMIF('Движение комплектующих'!B$2:B$10000,Комплектующие!B1471,'Движение комплектующих'!D$2:D$10000)</f>
        <v>0</v>
      </c>
      <c r="F1471">
        <f>SUMIF(Комплекты!$I$2:$I$2000,Комплектующие!B1471,Комплекты!$O$2:$O$2000)</f>
        <v>0</v>
      </c>
      <c r="G1471">
        <f t="shared" si="22"/>
        <v>0</v>
      </c>
    </row>
    <row r="1472" spans="1:7" x14ac:dyDescent="0.25">
      <c r="A1472" s="2">
        <v>263144</v>
      </c>
      <c r="B1472" s="3" t="s">
        <v>1472</v>
      </c>
      <c r="C1472" s="1">
        <v>1250</v>
      </c>
      <c r="D1472">
        <f>SUMIF('Движение комплектующих'!B$2:B$10000,B1472,'Движение комплектующих'!C$2:C$10000)</f>
        <v>0</v>
      </c>
      <c r="E1472">
        <f>SUMIF('Движение комплектующих'!B$2:B$10000,Комплектующие!B1472,'Движение комплектующих'!D$2:D$10000)</f>
        <v>0</v>
      </c>
      <c r="F1472">
        <f>SUMIF(Комплекты!$I$2:$I$2000,Комплектующие!B1472,Комплекты!$O$2:$O$2000)</f>
        <v>0</v>
      </c>
      <c r="G1472">
        <f t="shared" si="22"/>
        <v>0</v>
      </c>
    </row>
    <row r="1473" spans="1:7" x14ac:dyDescent="0.25">
      <c r="A1473" s="2">
        <v>239091</v>
      </c>
      <c r="B1473" s="3" t="s">
        <v>1473</v>
      </c>
      <c r="C1473" s="1">
        <v>1040</v>
      </c>
      <c r="D1473">
        <f>SUMIF('Движение комплектующих'!B$2:B$10000,B1473,'Движение комплектующих'!C$2:C$10000)</f>
        <v>0</v>
      </c>
      <c r="E1473">
        <f>SUMIF('Движение комплектующих'!B$2:B$10000,Комплектующие!B1473,'Движение комплектующих'!D$2:D$10000)</f>
        <v>0</v>
      </c>
      <c r="F1473">
        <f>SUMIF(Комплекты!$I$2:$I$2000,Комплектующие!B1473,Комплекты!$O$2:$O$2000)</f>
        <v>0</v>
      </c>
      <c r="G1473">
        <f t="shared" si="22"/>
        <v>0</v>
      </c>
    </row>
    <row r="1474" spans="1:7" x14ac:dyDescent="0.25">
      <c r="A1474" s="2">
        <v>234106</v>
      </c>
      <c r="B1474" s="3" t="s">
        <v>1474</v>
      </c>
      <c r="C1474" s="1">
        <v>1110</v>
      </c>
      <c r="D1474">
        <f>SUMIF('Движение комплектующих'!B$2:B$10000,B1474,'Движение комплектующих'!C$2:C$10000)</f>
        <v>0</v>
      </c>
      <c r="E1474">
        <f>SUMIF('Движение комплектующих'!B$2:B$10000,Комплектующие!B1474,'Движение комплектующих'!D$2:D$10000)</f>
        <v>0</v>
      </c>
      <c r="F1474">
        <f>SUMIF(Комплекты!$I$2:$I$2000,Комплектующие!B1474,Комплекты!$O$2:$O$2000)</f>
        <v>0</v>
      </c>
      <c r="G1474">
        <f t="shared" si="22"/>
        <v>0</v>
      </c>
    </row>
    <row r="1475" spans="1:7" x14ac:dyDescent="0.25">
      <c r="A1475" s="2">
        <v>358576</v>
      </c>
      <c r="B1475" s="3" t="s">
        <v>1475</v>
      </c>
      <c r="C1475" s="1">
        <v>1130</v>
      </c>
      <c r="D1475">
        <f>SUMIF('Движение комплектующих'!B$2:B$10000,B1475,'Движение комплектующих'!C$2:C$10000)</f>
        <v>0</v>
      </c>
      <c r="E1475">
        <f>SUMIF('Движение комплектующих'!B$2:B$10000,Комплектующие!B1475,'Движение комплектующих'!D$2:D$10000)</f>
        <v>0</v>
      </c>
      <c r="F1475">
        <f>SUMIF(Комплекты!$I$2:$I$2000,Комплектующие!B1475,Комплекты!$O$2:$O$2000)</f>
        <v>0</v>
      </c>
      <c r="G1475">
        <f t="shared" ref="G1475:G1538" si="23">D1475-E1475-F1475</f>
        <v>0</v>
      </c>
    </row>
    <row r="1476" spans="1:7" x14ac:dyDescent="0.25">
      <c r="A1476" s="2">
        <v>281196</v>
      </c>
      <c r="B1476" s="3" t="s">
        <v>1476</v>
      </c>
      <c r="C1476" s="1">
        <v>1990</v>
      </c>
      <c r="D1476">
        <f>SUMIF('Движение комплектующих'!B$2:B$10000,B1476,'Движение комплектующих'!C$2:C$10000)</f>
        <v>0</v>
      </c>
      <c r="E1476">
        <f>SUMIF('Движение комплектующих'!B$2:B$10000,Комплектующие!B1476,'Движение комплектующих'!D$2:D$10000)</f>
        <v>0</v>
      </c>
      <c r="F1476">
        <f>SUMIF(Комплекты!$I$2:$I$2000,Комплектующие!B1476,Комплекты!$O$2:$O$2000)</f>
        <v>0</v>
      </c>
      <c r="G1476">
        <f t="shared" si="23"/>
        <v>0</v>
      </c>
    </row>
    <row r="1477" spans="1:7" x14ac:dyDescent="0.25">
      <c r="A1477" s="2">
        <v>349340</v>
      </c>
      <c r="B1477" s="3" t="s">
        <v>1477</v>
      </c>
      <c r="C1477" s="1">
        <v>2800</v>
      </c>
      <c r="D1477">
        <f>SUMIF('Движение комплектующих'!B$2:B$10000,B1477,'Движение комплектующих'!C$2:C$10000)</f>
        <v>0</v>
      </c>
      <c r="E1477">
        <f>SUMIF('Движение комплектующих'!B$2:B$10000,Комплектующие!B1477,'Движение комплектующих'!D$2:D$10000)</f>
        <v>0</v>
      </c>
      <c r="F1477">
        <f>SUMIF(Комплекты!$I$2:$I$2000,Комплектующие!B1477,Комплекты!$O$2:$O$2000)</f>
        <v>0</v>
      </c>
      <c r="G1477">
        <f t="shared" si="23"/>
        <v>0</v>
      </c>
    </row>
    <row r="1478" spans="1:7" x14ac:dyDescent="0.25">
      <c r="A1478" s="2">
        <v>358577</v>
      </c>
      <c r="B1478" s="3" t="s">
        <v>1478</v>
      </c>
      <c r="C1478" s="1">
        <v>1140</v>
      </c>
      <c r="D1478">
        <f>SUMIF('Движение комплектующих'!B$2:B$10000,B1478,'Движение комплектующих'!C$2:C$10000)</f>
        <v>0</v>
      </c>
      <c r="E1478">
        <f>SUMIF('Движение комплектующих'!B$2:B$10000,Комплектующие!B1478,'Движение комплектующих'!D$2:D$10000)</f>
        <v>0</v>
      </c>
      <c r="F1478">
        <f>SUMIF(Комплекты!$I$2:$I$2000,Комплектующие!B1478,Комплекты!$O$2:$O$2000)</f>
        <v>0</v>
      </c>
      <c r="G1478">
        <f t="shared" si="23"/>
        <v>0</v>
      </c>
    </row>
    <row r="1479" spans="1:7" x14ac:dyDescent="0.25">
      <c r="A1479" s="2">
        <v>185859</v>
      </c>
      <c r="B1479" s="3" t="s">
        <v>1479</v>
      </c>
      <c r="C1479" s="1">
        <v>1600</v>
      </c>
      <c r="D1479">
        <f>SUMIF('Движение комплектующих'!B$2:B$10000,B1479,'Движение комплектующих'!C$2:C$10000)</f>
        <v>0</v>
      </c>
      <c r="E1479">
        <f>SUMIF('Движение комплектующих'!B$2:B$10000,Комплектующие!B1479,'Движение комплектующих'!D$2:D$10000)</f>
        <v>0</v>
      </c>
      <c r="F1479">
        <f>SUMIF(Комплекты!$I$2:$I$2000,Комплектующие!B1479,Комплекты!$O$2:$O$2000)</f>
        <v>0</v>
      </c>
      <c r="G1479">
        <f t="shared" si="23"/>
        <v>0</v>
      </c>
    </row>
    <row r="1480" spans="1:7" x14ac:dyDescent="0.25">
      <c r="A1480" s="2">
        <v>185860</v>
      </c>
      <c r="B1480" s="3" t="s">
        <v>1480</v>
      </c>
      <c r="C1480" s="1">
        <v>1430</v>
      </c>
      <c r="D1480">
        <f>SUMIF('Движение комплектующих'!B$2:B$10000,B1480,'Движение комплектующих'!C$2:C$10000)</f>
        <v>0</v>
      </c>
      <c r="E1480">
        <f>SUMIF('Движение комплектующих'!B$2:B$10000,Комплектующие!B1480,'Движение комплектующих'!D$2:D$10000)</f>
        <v>0</v>
      </c>
      <c r="F1480">
        <f>SUMIF(Комплекты!$I$2:$I$2000,Комплектующие!B1480,Комплекты!$O$2:$O$2000)</f>
        <v>0</v>
      </c>
      <c r="G1480">
        <f t="shared" si="23"/>
        <v>0</v>
      </c>
    </row>
    <row r="1481" spans="1:7" x14ac:dyDescent="0.25">
      <c r="A1481" s="2">
        <v>227721</v>
      </c>
      <c r="B1481" s="3" t="s">
        <v>1481</v>
      </c>
      <c r="C1481" s="1">
        <v>1450</v>
      </c>
      <c r="D1481">
        <f>SUMIF('Движение комплектующих'!B$2:B$10000,B1481,'Движение комплектующих'!C$2:C$10000)</f>
        <v>0</v>
      </c>
      <c r="E1481">
        <f>SUMIF('Движение комплектующих'!B$2:B$10000,Комплектующие!B1481,'Движение комплектующих'!D$2:D$10000)</f>
        <v>0</v>
      </c>
      <c r="F1481">
        <f>SUMIF(Комплекты!$I$2:$I$2000,Комплектующие!B1481,Комплекты!$O$2:$O$2000)</f>
        <v>0</v>
      </c>
      <c r="G1481">
        <f t="shared" si="23"/>
        <v>0</v>
      </c>
    </row>
    <row r="1482" spans="1:7" x14ac:dyDescent="0.25">
      <c r="A1482" s="2">
        <v>303209</v>
      </c>
      <c r="B1482" s="3" t="s">
        <v>1482</v>
      </c>
      <c r="C1482" s="1">
        <v>2860</v>
      </c>
      <c r="D1482">
        <f>SUMIF('Движение комплектующих'!B$2:B$10000,B1482,'Движение комплектующих'!C$2:C$10000)</f>
        <v>0</v>
      </c>
      <c r="E1482">
        <f>SUMIF('Движение комплектующих'!B$2:B$10000,Комплектующие!B1482,'Движение комплектующих'!D$2:D$10000)</f>
        <v>0</v>
      </c>
      <c r="F1482">
        <f>SUMIF(Комплекты!$I$2:$I$2000,Комплектующие!B1482,Комплекты!$O$2:$O$2000)</f>
        <v>0</v>
      </c>
      <c r="G1482">
        <f t="shared" si="23"/>
        <v>0</v>
      </c>
    </row>
    <row r="1483" spans="1:7" x14ac:dyDescent="0.25">
      <c r="A1483" s="2">
        <v>87105</v>
      </c>
      <c r="B1483" s="3" t="s">
        <v>1483</v>
      </c>
      <c r="C1483" s="1">
        <v>1090</v>
      </c>
      <c r="D1483">
        <f>SUMIF('Движение комплектующих'!B$2:B$10000,B1483,'Движение комплектующих'!C$2:C$10000)</f>
        <v>0</v>
      </c>
      <c r="E1483">
        <f>SUMIF('Движение комплектующих'!B$2:B$10000,Комплектующие!B1483,'Движение комплектующих'!D$2:D$10000)</f>
        <v>0</v>
      </c>
      <c r="F1483">
        <f>SUMIF(Комплекты!$I$2:$I$2000,Комплектующие!B1483,Комплекты!$O$2:$O$2000)</f>
        <v>0</v>
      </c>
      <c r="G1483">
        <f t="shared" si="23"/>
        <v>0</v>
      </c>
    </row>
    <row r="1484" spans="1:7" x14ac:dyDescent="0.25">
      <c r="A1484" s="2">
        <v>201071</v>
      </c>
      <c r="B1484" s="3" t="s">
        <v>1484</v>
      </c>
      <c r="C1484" s="1">
        <v>2620</v>
      </c>
      <c r="D1484">
        <f>SUMIF('Движение комплектующих'!B$2:B$10000,B1484,'Движение комплектующих'!C$2:C$10000)</f>
        <v>0</v>
      </c>
      <c r="E1484">
        <f>SUMIF('Движение комплектующих'!B$2:B$10000,Комплектующие!B1484,'Движение комплектующих'!D$2:D$10000)</f>
        <v>0</v>
      </c>
      <c r="F1484">
        <f>SUMIF(Комплекты!$I$2:$I$2000,Комплектующие!B1484,Комплекты!$O$2:$O$2000)</f>
        <v>0</v>
      </c>
      <c r="G1484">
        <f t="shared" si="23"/>
        <v>0</v>
      </c>
    </row>
    <row r="1485" spans="1:7" x14ac:dyDescent="0.25">
      <c r="A1485" s="2">
        <v>190232</v>
      </c>
      <c r="B1485" s="3" t="s">
        <v>1485</v>
      </c>
      <c r="C1485" s="1">
        <v>1530</v>
      </c>
      <c r="D1485">
        <f>SUMIF('Движение комплектующих'!B$2:B$10000,B1485,'Движение комплектующих'!C$2:C$10000)</f>
        <v>0</v>
      </c>
      <c r="E1485">
        <f>SUMIF('Движение комплектующих'!B$2:B$10000,Комплектующие!B1485,'Движение комплектующих'!D$2:D$10000)</f>
        <v>0</v>
      </c>
      <c r="F1485">
        <f>SUMIF(Комплекты!$I$2:$I$2000,Комплектующие!B1485,Комплекты!$O$2:$O$2000)</f>
        <v>0</v>
      </c>
      <c r="G1485">
        <f t="shared" si="23"/>
        <v>0</v>
      </c>
    </row>
    <row r="1486" spans="1:7" x14ac:dyDescent="0.25">
      <c r="A1486" s="2">
        <v>263040</v>
      </c>
      <c r="B1486" s="3" t="s">
        <v>1486</v>
      </c>
      <c r="C1486" s="1">
        <v>1750</v>
      </c>
      <c r="D1486">
        <f>SUMIF('Движение комплектующих'!B$2:B$10000,B1486,'Движение комплектующих'!C$2:C$10000)</f>
        <v>0</v>
      </c>
      <c r="E1486">
        <f>SUMIF('Движение комплектующих'!B$2:B$10000,Комплектующие!B1486,'Движение комплектующих'!D$2:D$10000)</f>
        <v>0</v>
      </c>
      <c r="F1486">
        <f>SUMIF(Комплекты!$I$2:$I$2000,Комплектующие!B1486,Комплекты!$O$2:$O$2000)</f>
        <v>0</v>
      </c>
      <c r="G1486">
        <f t="shared" si="23"/>
        <v>0</v>
      </c>
    </row>
    <row r="1487" spans="1:7" x14ac:dyDescent="0.25">
      <c r="A1487" s="2">
        <v>358578</v>
      </c>
      <c r="B1487" s="3" t="s">
        <v>1487</v>
      </c>
      <c r="C1487" s="1">
        <v>1750</v>
      </c>
      <c r="D1487">
        <f>SUMIF('Движение комплектующих'!B$2:B$10000,B1487,'Движение комплектующих'!C$2:C$10000)</f>
        <v>0</v>
      </c>
      <c r="E1487">
        <f>SUMIF('Движение комплектующих'!B$2:B$10000,Комплектующие!B1487,'Движение комплектующих'!D$2:D$10000)</f>
        <v>0</v>
      </c>
      <c r="F1487">
        <f>SUMIF(Комплекты!$I$2:$I$2000,Комплектующие!B1487,Комплекты!$O$2:$O$2000)</f>
        <v>0</v>
      </c>
      <c r="G1487">
        <f t="shared" si="23"/>
        <v>0</v>
      </c>
    </row>
    <row r="1488" spans="1:7" x14ac:dyDescent="0.25">
      <c r="A1488" s="2">
        <v>358579</v>
      </c>
      <c r="B1488" s="3" t="s">
        <v>1488</v>
      </c>
      <c r="C1488" s="1">
        <v>2020</v>
      </c>
      <c r="D1488">
        <f>SUMIF('Движение комплектующих'!B$2:B$10000,B1488,'Движение комплектующих'!C$2:C$10000)</f>
        <v>0</v>
      </c>
      <c r="E1488">
        <f>SUMIF('Движение комплектующих'!B$2:B$10000,Комплектующие!B1488,'Движение комплектующих'!D$2:D$10000)</f>
        <v>0</v>
      </c>
      <c r="F1488">
        <f>SUMIF(Комплекты!$I$2:$I$2000,Комплектующие!B1488,Комплекты!$O$2:$O$2000)</f>
        <v>0</v>
      </c>
      <c r="G1488">
        <f t="shared" si="23"/>
        <v>0</v>
      </c>
    </row>
    <row r="1489" spans="1:7" x14ac:dyDescent="0.25">
      <c r="A1489" s="2">
        <v>273280</v>
      </c>
      <c r="B1489" s="3" t="s">
        <v>1489</v>
      </c>
      <c r="C1489" s="1">
        <v>1620</v>
      </c>
      <c r="D1489">
        <f>SUMIF('Движение комплектующих'!B$2:B$10000,B1489,'Движение комплектующих'!C$2:C$10000)</f>
        <v>0</v>
      </c>
      <c r="E1489">
        <f>SUMIF('Движение комплектующих'!B$2:B$10000,Комплектующие!B1489,'Движение комплектующих'!D$2:D$10000)</f>
        <v>0</v>
      </c>
      <c r="F1489">
        <f>SUMIF(Комплекты!$I$2:$I$2000,Комплектующие!B1489,Комплекты!$O$2:$O$2000)</f>
        <v>0</v>
      </c>
      <c r="G1489">
        <f t="shared" si="23"/>
        <v>0</v>
      </c>
    </row>
    <row r="1490" spans="1:7" x14ac:dyDescent="0.25">
      <c r="A1490" s="2">
        <v>268173</v>
      </c>
      <c r="B1490" s="3" t="s">
        <v>1490</v>
      </c>
      <c r="C1490" s="1">
        <v>1530</v>
      </c>
      <c r="D1490">
        <f>SUMIF('Движение комплектующих'!B$2:B$10000,B1490,'Движение комплектующих'!C$2:C$10000)</f>
        <v>0</v>
      </c>
      <c r="E1490">
        <f>SUMIF('Движение комплектующих'!B$2:B$10000,Комплектующие!B1490,'Движение комплектующих'!D$2:D$10000)</f>
        <v>0</v>
      </c>
      <c r="F1490">
        <f>SUMIF(Комплекты!$I$2:$I$2000,Комплектующие!B1490,Комплекты!$O$2:$O$2000)</f>
        <v>0</v>
      </c>
      <c r="G1490">
        <f t="shared" si="23"/>
        <v>0</v>
      </c>
    </row>
    <row r="1491" spans="1:7" x14ac:dyDescent="0.25">
      <c r="A1491" s="2">
        <v>268209</v>
      </c>
      <c r="B1491" s="3" t="s">
        <v>1491</v>
      </c>
      <c r="C1491" s="1">
        <v>1190</v>
      </c>
      <c r="D1491">
        <f>SUMIF('Движение комплектующих'!B$2:B$10000,B1491,'Движение комплектующих'!C$2:C$10000)</f>
        <v>0</v>
      </c>
      <c r="E1491">
        <f>SUMIF('Движение комплектующих'!B$2:B$10000,Комплектующие!B1491,'Движение комплектующих'!D$2:D$10000)</f>
        <v>0</v>
      </c>
      <c r="F1491">
        <f>SUMIF(Комплекты!$I$2:$I$2000,Комплектующие!B1491,Комплекты!$O$2:$O$2000)</f>
        <v>0</v>
      </c>
      <c r="G1491">
        <f t="shared" si="23"/>
        <v>0</v>
      </c>
    </row>
    <row r="1492" spans="1:7" x14ac:dyDescent="0.25">
      <c r="A1492" s="2">
        <v>205507</v>
      </c>
      <c r="B1492" s="3" t="s">
        <v>1492</v>
      </c>
      <c r="C1492" s="1">
        <v>1490</v>
      </c>
      <c r="D1492">
        <f>SUMIF('Движение комплектующих'!B$2:B$10000,B1492,'Движение комплектующих'!C$2:C$10000)</f>
        <v>0</v>
      </c>
      <c r="E1492">
        <f>SUMIF('Движение комплектующих'!B$2:B$10000,Комплектующие!B1492,'Движение комплектующих'!D$2:D$10000)</f>
        <v>0</v>
      </c>
      <c r="F1492">
        <f>SUMIF(Комплекты!$I$2:$I$2000,Комплектующие!B1492,Комплекты!$O$2:$O$2000)</f>
        <v>0</v>
      </c>
      <c r="G1492">
        <f t="shared" si="23"/>
        <v>0</v>
      </c>
    </row>
    <row r="1493" spans="1:7" x14ac:dyDescent="0.25">
      <c r="A1493" s="2">
        <v>264918</v>
      </c>
      <c r="B1493" s="3" t="s">
        <v>1493</v>
      </c>
      <c r="C1493" s="1">
        <v>1650</v>
      </c>
      <c r="D1493">
        <f>SUMIF('Движение комплектующих'!B$2:B$10000,B1493,'Движение комплектующих'!C$2:C$10000)</f>
        <v>0</v>
      </c>
      <c r="E1493">
        <f>SUMIF('Движение комплектующих'!B$2:B$10000,Комплектующие!B1493,'Движение комплектующих'!D$2:D$10000)</f>
        <v>0</v>
      </c>
      <c r="F1493">
        <f>SUMIF(Комплекты!$I$2:$I$2000,Комплектующие!B1493,Комплекты!$O$2:$O$2000)</f>
        <v>0</v>
      </c>
      <c r="G1493">
        <f t="shared" si="23"/>
        <v>0</v>
      </c>
    </row>
    <row r="1494" spans="1:7" x14ac:dyDescent="0.25">
      <c r="A1494" s="2">
        <v>358596</v>
      </c>
      <c r="B1494" s="3" t="s">
        <v>1494</v>
      </c>
      <c r="C1494" s="1">
        <v>4110</v>
      </c>
      <c r="D1494">
        <f>SUMIF('Движение комплектующих'!B$2:B$10000,B1494,'Движение комплектующих'!C$2:C$10000)</f>
        <v>0</v>
      </c>
      <c r="E1494">
        <f>SUMIF('Движение комплектующих'!B$2:B$10000,Комплектующие!B1494,'Движение комплектующих'!D$2:D$10000)</f>
        <v>0</v>
      </c>
      <c r="F1494">
        <f>SUMIF(Комплекты!$I$2:$I$2000,Комплектующие!B1494,Комплекты!$O$2:$O$2000)</f>
        <v>0</v>
      </c>
      <c r="G1494">
        <f t="shared" si="23"/>
        <v>0</v>
      </c>
    </row>
    <row r="1495" spans="1:7" x14ac:dyDescent="0.25">
      <c r="A1495" s="2">
        <v>200801</v>
      </c>
      <c r="B1495" s="3" t="s">
        <v>1495</v>
      </c>
      <c r="C1495" s="1">
        <v>1199</v>
      </c>
      <c r="D1495">
        <f>SUMIF('Движение комплектующих'!B$2:B$10000,B1495,'Движение комплектующих'!C$2:C$10000)</f>
        <v>0</v>
      </c>
      <c r="E1495">
        <f>SUMIF('Движение комплектующих'!B$2:B$10000,Комплектующие!B1495,'Движение комплектующих'!D$2:D$10000)</f>
        <v>0</v>
      </c>
      <c r="F1495">
        <f>SUMIF(Комплекты!$I$2:$I$2000,Комплектующие!B1495,Комплекты!$O$2:$O$2000)</f>
        <v>0</v>
      </c>
      <c r="G1495">
        <f t="shared" si="23"/>
        <v>0</v>
      </c>
    </row>
    <row r="1496" spans="1:7" x14ac:dyDescent="0.25">
      <c r="A1496" s="2">
        <v>336248</v>
      </c>
      <c r="B1496" s="3" t="s">
        <v>1496</v>
      </c>
      <c r="C1496" s="1">
        <v>1199</v>
      </c>
      <c r="D1496">
        <f>SUMIF('Движение комплектующих'!B$2:B$10000,B1496,'Движение комплектующих'!C$2:C$10000)</f>
        <v>0</v>
      </c>
      <c r="E1496">
        <f>SUMIF('Движение комплектующих'!B$2:B$10000,Комплектующие!B1496,'Движение комплектующих'!D$2:D$10000)</f>
        <v>0</v>
      </c>
      <c r="F1496">
        <f>SUMIF(Комплекты!$I$2:$I$2000,Комплектующие!B1496,Комплекты!$O$2:$O$2000)</f>
        <v>0</v>
      </c>
      <c r="G1496">
        <f t="shared" si="23"/>
        <v>0</v>
      </c>
    </row>
    <row r="1497" spans="1:7" x14ac:dyDescent="0.25">
      <c r="A1497" s="2">
        <v>319007</v>
      </c>
      <c r="B1497" s="3" t="s">
        <v>1497</v>
      </c>
      <c r="C1497" s="1">
        <v>2400</v>
      </c>
      <c r="D1497">
        <f>SUMIF('Движение комплектующих'!B$2:B$10000,B1497,'Движение комплектующих'!C$2:C$10000)</f>
        <v>0</v>
      </c>
      <c r="E1497">
        <f>SUMIF('Движение комплектующих'!B$2:B$10000,Комплектующие!B1497,'Движение комплектующих'!D$2:D$10000)</f>
        <v>0</v>
      </c>
      <c r="F1497">
        <f>SUMIF(Комплекты!$I$2:$I$2000,Комплектующие!B1497,Комплекты!$O$2:$O$2000)</f>
        <v>0</v>
      </c>
      <c r="G1497">
        <f t="shared" si="23"/>
        <v>0</v>
      </c>
    </row>
    <row r="1498" spans="1:7" x14ac:dyDescent="0.25">
      <c r="A1498" s="2">
        <v>360072</v>
      </c>
      <c r="B1498" s="3" t="s">
        <v>1498</v>
      </c>
      <c r="C1498" s="1">
        <v>2520</v>
      </c>
      <c r="D1498">
        <f>SUMIF('Движение комплектующих'!B$2:B$10000,B1498,'Движение комплектующих'!C$2:C$10000)</f>
        <v>0</v>
      </c>
      <c r="E1498">
        <f>SUMIF('Движение комплектующих'!B$2:B$10000,Комплектующие!B1498,'Движение комплектующих'!D$2:D$10000)</f>
        <v>0</v>
      </c>
      <c r="F1498">
        <f>SUMIF(Комплекты!$I$2:$I$2000,Комплектующие!B1498,Комплекты!$O$2:$O$2000)</f>
        <v>0</v>
      </c>
      <c r="G1498">
        <f t="shared" si="23"/>
        <v>0</v>
      </c>
    </row>
    <row r="1499" spans="1:7" x14ac:dyDescent="0.25">
      <c r="A1499" s="2">
        <v>281192</v>
      </c>
      <c r="B1499" s="3" t="s">
        <v>1499</v>
      </c>
      <c r="C1499" s="1">
        <v>1799</v>
      </c>
      <c r="D1499">
        <f>SUMIF('Движение комплектующих'!B$2:B$10000,B1499,'Движение комплектующих'!C$2:C$10000)</f>
        <v>0</v>
      </c>
      <c r="E1499">
        <f>SUMIF('Движение комплектующих'!B$2:B$10000,Комплектующие!B1499,'Движение комплектующих'!D$2:D$10000)</f>
        <v>0</v>
      </c>
      <c r="F1499">
        <f>SUMIF(Комплекты!$I$2:$I$2000,Комплектующие!B1499,Комплекты!$O$2:$O$2000)</f>
        <v>0</v>
      </c>
      <c r="G1499">
        <f t="shared" si="23"/>
        <v>0</v>
      </c>
    </row>
    <row r="1500" spans="1:7" x14ac:dyDescent="0.25">
      <c r="A1500" s="2">
        <v>298725</v>
      </c>
      <c r="B1500" s="3" t="s">
        <v>1500</v>
      </c>
      <c r="C1500" s="1">
        <v>5650</v>
      </c>
      <c r="D1500">
        <f>SUMIF('Движение комплектующих'!B$2:B$10000,B1500,'Движение комплектующих'!C$2:C$10000)</f>
        <v>0</v>
      </c>
      <c r="E1500">
        <f>SUMIF('Движение комплектующих'!B$2:B$10000,Комплектующие!B1500,'Движение комплектующих'!D$2:D$10000)</f>
        <v>0</v>
      </c>
      <c r="F1500">
        <f>SUMIF(Комплекты!$I$2:$I$2000,Комплектующие!B1500,Комплекты!$O$2:$O$2000)</f>
        <v>0</v>
      </c>
      <c r="G1500">
        <f t="shared" si="23"/>
        <v>0</v>
      </c>
    </row>
    <row r="1501" spans="1:7" x14ac:dyDescent="0.25">
      <c r="A1501" s="2">
        <v>217392</v>
      </c>
      <c r="B1501" s="3" t="s">
        <v>1501</v>
      </c>
      <c r="C1501" s="1">
        <v>1799</v>
      </c>
      <c r="D1501">
        <f>SUMIF('Движение комплектующих'!B$2:B$10000,B1501,'Движение комплектующих'!C$2:C$10000)</f>
        <v>0</v>
      </c>
      <c r="E1501">
        <f>SUMIF('Движение комплектующих'!B$2:B$10000,Комплектующие!B1501,'Движение комплектующих'!D$2:D$10000)</f>
        <v>0</v>
      </c>
      <c r="F1501">
        <f>SUMIF(Комплекты!$I$2:$I$2000,Комплектующие!B1501,Комплекты!$O$2:$O$2000)</f>
        <v>0</v>
      </c>
      <c r="G1501">
        <f t="shared" si="23"/>
        <v>0</v>
      </c>
    </row>
    <row r="1502" spans="1:7" x14ac:dyDescent="0.25">
      <c r="A1502" s="2">
        <v>201104</v>
      </c>
      <c r="B1502" s="3" t="s">
        <v>1502</v>
      </c>
      <c r="C1502" s="1">
        <v>3670</v>
      </c>
      <c r="D1502">
        <f>SUMIF('Движение комплектующих'!B$2:B$10000,B1502,'Движение комплектующих'!C$2:C$10000)</f>
        <v>0</v>
      </c>
      <c r="E1502">
        <f>SUMIF('Движение комплектующих'!B$2:B$10000,Комплектующие!B1502,'Движение комплектующих'!D$2:D$10000)</f>
        <v>0</v>
      </c>
      <c r="F1502">
        <f>SUMIF(Комплекты!$I$2:$I$2000,Комплектующие!B1502,Комплекты!$O$2:$O$2000)</f>
        <v>0</v>
      </c>
      <c r="G1502">
        <f t="shared" si="23"/>
        <v>0</v>
      </c>
    </row>
    <row r="1503" spans="1:7" x14ac:dyDescent="0.25">
      <c r="A1503" s="2">
        <v>280973</v>
      </c>
      <c r="B1503" s="3" t="s">
        <v>1503</v>
      </c>
      <c r="C1503" s="1">
        <v>3299</v>
      </c>
      <c r="D1503">
        <f>SUMIF('Движение комплектующих'!B$2:B$10000,B1503,'Движение комплектующих'!C$2:C$10000)</f>
        <v>0</v>
      </c>
      <c r="E1503">
        <f>SUMIF('Движение комплектующих'!B$2:B$10000,Комплектующие!B1503,'Движение комплектующих'!D$2:D$10000)</f>
        <v>0</v>
      </c>
      <c r="F1503">
        <f>SUMIF(Комплекты!$I$2:$I$2000,Комплектующие!B1503,Комплекты!$O$2:$O$2000)</f>
        <v>0</v>
      </c>
      <c r="G1503">
        <f t="shared" si="23"/>
        <v>0</v>
      </c>
    </row>
    <row r="1504" spans="1:7" x14ac:dyDescent="0.25">
      <c r="A1504" s="2">
        <v>283645</v>
      </c>
      <c r="B1504" s="3" t="s">
        <v>1504</v>
      </c>
      <c r="C1504" s="1">
        <v>4340</v>
      </c>
      <c r="D1504">
        <f>SUMIF('Движение комплектующих'!B$2:B$10000,B1504,'Движение комплектующих'!C$2:C$10000)</f>
        <v>0</v>
      </c>
      <c r="E1504">
        <f>SUMIF('Движение комплектующих'!B$2:B$10000,Комплектующие!B1504,'Движение комплектующих'!D$2:D$10000)</f>
        <v>0</v>
      </c>
      <c r="F1504">
        <f>SUMIF(Комплекты!$I$2:$I$2000,Комплектующие!B1504,Комплекты!$O$2:$O$2000)</f>
        <v>0</v>
      </c>
      <c r="G1504">
        <f t="shared" si="23"/>
        <v>0</v>
      </c>
    </row>
    <row r="1505" spans="1:7" x14ac:dyDescent="0.25">
      <c r="A1505" s="2">
        <v>215423</v>
      </c>
      <c r="B1505" s="3" t="s">
        <v>1505</v>
      </c>
      <c r="C1505" s="1">
        <v>2750</v>
      </c>
      <c r="D1505">
        <f>SUMIF('Движение комплектующих'!B$2:B$10000,B1505,'Движение комплектующих'!C$2:C$10000)</f>
        <v>0</v>
      </c>
      <c r="E1505">
        <f>SUMIF('Движение комплектующих'!B$2:B$10000,Комплектующие!B1505,'Движение комплектующих'!D$2:D$10000)</f>
        <v>0</v>
      </c>
      <c r="F1505">
        <f>SUMIF(Комплекты!$I$2:$I$2000,Комплектующие!B1505,Комплекты!$O$2:$O$2000)</f>
        <v>0</v>
      </c>
      <c r="G1505">
        <f t="shared" si="23"/>
        <v>0</v>
      </c>
    </row>
    <row r="1506" spans="1:7" x14ac:dyDescent="0.25">
      <c r="A1506" s="2">
        <v>281073</v>
      </c>
      <c r="B1506" s="3" t="s">
        <v>1506</v>
      </c>
      <c r="C1506" s="1">
        <v>3080</v>
      </c>
      <c r="D1506">
        <f>SUMIF('Движение комплектующих'!B$2:B$10000,B1506,'Движение комплектующих'!C$2:C$10000)</f>
        <v>0</v>
      </c>
      <c r="E1506">
        <f>SUMIF('Движение комплектующих'!B$2:B$10000,Комплектующие!B1506,'Движение комплектующих'!D$2:D$10000)</f>
        <v>0</v>
      </c>
      <c r="F1506">
        <f>SUMIF(Комплекты!$I$2:$I$2000,Комплектующие!B1506,Комплекты!$O$2:$O$2000)</f>
        <v>0</v>
      </c>
      <c r="G1506">
        <f t="shared" si="23"/>
        <v>0</v>
      </c>
    </row>
    <row r="1507" spans="1:7" x14ac:dyDescent="0.25">
      <c r="A1507" s="2">
        <v>330588</v>
      </c>
      <c r="B1507" s="3" t="s">
        <v>1507</v>
      </c>
      <c r="C1507" s="1">
        <v>2760</v>
      </c>
      <c r="D1507">
        <f>SUMIF('Движение комплектующих'!B$2:B$10000,B1507,'Движение комплектующих'!C$2:C$10000)</f>
        <v>0</v>
      </c>
      <c r="E1507">
        <f>SUMIF('Движение комплектующих'!B$2:B$10000,Комплектующие!B1507,'Движение комплектующих'!D$2:D$10000)</f>
        <v>0</v>
      </c>
      <c r="F1507">
        <f>SUMIF(Комплекты!$I$2:$I$2000,Комплектующие!B1507,Комплекты!$O$2:$O$2000)</f>
        <v>0</v>
      </c>
      <c r="G1507">
        <f t="shared" si="23"/>
        <v>0</v>
      </c>
    </row>
    <row r="1508" spans="1:7" x14ac:dyDescent="0.25">
      <c r="A1508" s="2">
        <v>267190</v>
      </c>
      <c r="B1508" s="3" t="s">
        <v>1508</v>
      </c>
      <c r="C1508" s="1">
        <v>4970</v>
      </c>
      <c r="D1508">
        <f>SUMIF('Движение комплектующих'!B$2:B$10000,B1508,'Движение комплектующих'!C$2:C$10000)</f>
        <v>0</v>
      </c>
      <c r="E1508">
        <f>SUMIF('Движение комплектующих'!B$2:B$10000,Комплектующие!B1508,'Движение комплектующих'!D$2:D$10000)</f>
        <v>0</v>
      </c>
      <c r="F1508">
        <f>SUMIF(Комплекты!$I$2:$I$2000,Комплектующие!B1508,Комплекты!$O$2:$O$2000)</f>
        <v>0</v>
      </c>
      <c r="G1508">
        <f t="shared" si="23"/>
        <v>0</v>
      </c>
    </row>
    <row r="1509" spans="1:7" x14ac:dyDescent="0.25">
      <c r="A1509" s="2">
        <v>366587</v>
      </c>
      <c r="B1509" s="3" t="s">
        <v>1509</v>
      </c>
      <c r="C1509" s="1">
        <v>1630</v>
      </c>
      <c r="D1509">
        <f>SUMIF('Движение комплектующих'!B$2:B$10000,B1509,'Движение комплектующих'!C$2:C$10000)</f>
        <v>0</v>
      </c>
      <c r="E1509">
        <f>SUMIF('Движение комплектующих'!B$2:B$10000,Комплектующие!B1509,'Движение комплектующих'!D$2:D$10000)</f>
        <v>0</v>
      </c>
      <c r="F1509">
        <f>SUMIF(Комплекты!$I$2:$I$2000,Комплектующие!B1509,Комплекты!$O$2:$O$2000)</f>
        <v>0</v>
      </c>
      <c r="G1509">
        <f t="shared" si="23"/>
        <v>0</v>
      </c>
    </row>
    <row r="1510" spans="1:7" x14ac:dyDescent="0.25">
      <c r="A1510" s="2">
        <v>278524</v>
      </c>
      <c r="B1510" s="3" t="s">
        <v>1510</v>
      </c>
      <c r="C1510" s="1">
        <v>1499</v>
      </c>
      <c r="D1510">
        <f>SUMIF('Движение комплектующих'!B$2:B$10000,B1510,'Движение комплектующих'!C$2:C$10000)</f>
        <v>0</v>
      </c>
      <c r="E1510">
        <f>SUMIF('Движение комплектующих'!B$2:B$10000,Комплектующие!B1510,'Движение комплектующих'!D$2:D$10000)</f>
        <v>0</v>
      </c>
      <c r="F1510">
        <f>SUMIF(Комплекты!$I$2:$I$2000,Комплектующие!B1510,Комплекты!$O$2:$O$2000)</f>
        <v>0</v>
      </c>
      <c r="G1510">
        <f t="shared" si="23"/>
        <v>0</v>
      </c>
    </row>
    <row r="1511" spans="1:7" x14ac:dyDescent="0.25">
      <c r="A1511" s="2">
        <v>185775</v>
      </c>
      <c r="B1511" s="3" t="s">
        <v>1511</v>
      </c>
      <c r="C1511" s="1">
        <v>1910</v>
      </c>
      <c r="D1511">
        <f>SUMIF('Движение комплектующих'!B$2:B$10000,B1511,'Движение комплектующих'!C$2:C$10000)</f>
        <v>0</v>
      </c>
      <c r="E1511">
        <f>SUMIF('Движение комплектующих'!B$2:B$10000,Комплектующие!B1511,'Движение комплектующих'!D$2:D$10000)</f>
        <v>0</v>
      </c>
      <c r="F1511">
        <f>SUMIF(Комплекты!$I$2:$I$2000,Комплектующие!B1511,Комплекты!$O$2:$O$2000)</f>
        <v>0</v>
      </c>
      <c r="G1511">
        <f t="shared" si="23"/>
        <v>0</v>
      </c>
    </row>
    <row r="1512" spans="1:7" x14ac:dyDescent="0.25">
      <c r="A1512" s="2">
        <v>185777</v>
      </c>
      <c r="B1512" s="3" t="s">
        <v>1512</v>
      </c>
      <c r="C1512" s="1">
        <v>3299</v>
      </c>
      <c r="D1512">
        <f>SUMIF('Движение комплектующих'!B$2:B$10000,B1512,'Движение комплектующих'!C$2:C$10000)</f>
        <v>0</v>
      </c>
      <c r="E1512">
        <f>SUMIF('Движение комплектующих'!B$2:B$10000,Комплектующие!B1512,'Движение комплектующих'!D$2:D$10000)</f>
        <v>0</v>
      </c>
      <c r="F1512">
        <f>SUMIF(Комплекты!$I$2:$I$2000,Комплектующие!B1512,Комплекты!$O$2:$O$2000)</f>
        <v>0</v>
      </c>
      <c r="G1512">
        <f t="shared" si="23"/>
        <v>0</v>
      </c>
    </row>
    <row r="1513" spans="1:7" x14ac:dyDescent="0.25">
      <c r="A1513" s="2">
        <v>187435</v>
      </c>
      <c r="B1513" s="3" t="s">
        <v>1513</v>
      </c>
      <c r="C1513" s="1">
        <v>2799</v>
      </c>
      <c r="D1513">
        <f>SUMIF('Движение комплектующих'!B$2:B$10000,B1513,'Движение комплектующих'!C$2:C$10000)</f>
        <v>0</v>
      </c>
      <c r="E1513">
        <f>SUMIF('Движение комплектующих'!B$2:B$10000,Комплектующие!B1513,'Движение комплектующих'!D$2:D$10000)</f>
        <v>0</v>
      </c>
      <c r="F1513">
        <f>SUMIF(Комплекты!$I$2:$I$2000,Комплектующие!B1513,Комплекты!$O$2:$O$2000)</f>
        <v>0</v>
      </c>
      <c r="G1513">
        <f t="shared" si="23"/>
        <v>0</v>
      </c>
    </row>
    <row r="1514" spans="1:7" x14ac:dyDescent="0.25">
      <c r="A1514" s="2">
        <v>249652</v>
      </c>
      <c r="B1514" s="3" t="s">
        <v>1514</v>
      </c>
      <c r="C1514" s="1">
        <v>2990</v>
      </c>
      <c r="D1514">
        <f>SUMIF('Движение комплектующих'!B$2:B$10000,B1514,'Движение комплектующих'!C$2:C$10000)</f>
        <v>0</v>
      </c>
      <c r="E1514">
        <f>SUMIF('Движение комплектующих'!B$2:B$10000,Комплектующие!B1514,'Движение комплектующих'!D$2:D$10000)</f>
        <v>0</v>
      </c>
      <c r="F1514">
        <f>SUMIF(Комплекты!$I$2:$I$2000,Комплектующие!B1514,Комплекты!$O$2:$O$2000)</f>
        <v>0</v>
      </c>
      <c r="G1514">
        <f t="shared" si="23"/>
        <v>0</v>
      </c>
    </row>
    <row r="1515" spans="1:7" x14ac:dyDescent="0.25">
      <c r="A1515" s="2">
        <v>344914</v>
      </c>
      <c r="B1515" s="3" t="s">
        <v>1515</v>
      </c>
      <c r="C1515" s="1">
        <v>1610</v>
      </c>
      <c r="D1515">
        <f>SUMIF('Движение комплектующих'!B$2:B$10000,B1515,'Движение комплектующих'!C$2:C$10000)</f>
        <v>0</v>
      </c>
      <c r="E1515">
        <f>SUMIF('Движение комплектующих'!B$2:B$10000,Комплектующие!B1515,'Движение комплектующих'!D$2:D$10000)</f>
        <v>0</v>
      </c>
      <c r="F1515">
        <f>SUMIF(Комплекты!$I$2:$I$2000,Комплектующие!B1515,Комплекты!$O$2:$O$2000)</f>
        <v>0</v>
      </c>
      <c r="G1515">
        <f t="shared" si="23"/>
        <v>0</v>
      </c>
    </row>
    <row r="1516" spans="1:7" x14ac:dyDescent="0.25">
      <c r="A1516" s="2">
        <v>346577</v>
      </c>
      <c r="B1516" s="3" t="s">
        <v>1516</v>
      </c>
      <c r="C1516" s="1">
        <v>2590</v>
      </c>
      <c r="D1516">
        <f>SUMIF('Движение комплектующих'!B$2:B$10000,B1516,'Движение комплектующих'!C$2:C$10000)</f>
        <v>0</v>
      </c>
      <c r="E1516">
        <f>SUMIF('Движение комплектующих'!B$2:B$10000,Комплектующие!B1516,'Движение комплектующих'!D$2:D$10000)</f>
        <v>0</v>
      </c>
      <c r="F1516">
        <f>SUMIF(Комплекты!$I$2:$I$2000,Комплектующие!B1516,Комплекты!$O$2:$O$2000)</f>
        <v>0</v>
      </c>
      <c r="G1516">
        <f t="shared" si="23"/>
        <v>0</v>
      </c>
    </row>
    <row r="1517" spans="1:7" x14ac:dyDescent="0.25">
      <c r="A1517" s="2">
        <v>288097</v>
      </c>
      <c r="B1517" s="3" t="s">
        <v>1517</v>
      </c>
      <c r="C1517" s="1">
        <v>6499</v>
      </c>
      <c r="D1517">
        <f>SUMIF('Движение комплектующих'!B$2:B$10000,B1517,'Движение комплектующих'!C$2:C$10000)</f>
        <v>0</v>
      </c>
      <c r="E1517">
        <f>SUMIF('Движение комплектующих'!B$2:B$10000,Комплектующие!B1517,'Движение комплектующих'!D$2:D$10000)</f>
        <v>0</v>
      </c>
      <c r="F1517">
        <f>SUMIF(Комплекты!$I$2:$I$2000,Комплектующие!B1517,Комплекты!$O$2:$O$2000)</f>
        <v>0</v>
      </c>
      <c r="G1517">
        <f t="shared" si="23"/>
        <v>0</v>
      </c>
    </row>
    <row r="1518" spans="1:7" x14ac:dyDescent="0.25">
      <c r="A1518" s="2">
        <v>255611</v>
      </c>
      <c r="B1518" s="3" t="s">
        <v>1518</v>
      </c>
      <c r="C1518" s="1">
        <v>1800</v>
      </c>
      <c r="D1518">
        <f>SUMIF('Движение комплектующих'!B$2:B$10000,B1518,'Движение комплектующих'!C$2:C$10000)</f>
        <v>0</v>
      </c>
      <c r="E1518">
        <f>SUMIF('Движение комплектующих'!B$2:B$10000,Комплектующие!B1518,'Движение комплектующих'!D$2:D$10000)</f>
        <v>0</v>
      </c>
      <c r="F1518">
        <f>SUMIF(Комплекты!$I$2:$I$2000,Комплектующие!B1518,Комплекты!$O$2:$O$2000)</f>
        <v>0</v>
      </c>
      <c r="G1518">
        <f t="shared" si="23"/>
        <v>0</v>
      </c>
    </row>
    <row r="1519" spans="1:7" x14ac:dyDescent="0.25">
      <c r="A1519" s="2">
        <v>312683</v>
      </c>
      <c r="B1519" s="3" t="s">
        <v>1519</v>
      </c>
      <c r="C1519" s="1">
        <v>1660</v>
      </c>
      <c r="D1519">
        <f>SUMIF('Движение комплектующих'!B$2:B$10000,B1519,'Движение комплектующих'!C$2:C$10000)</f>
        <v>0</v>
      </c>
      <c r="E1519">
        <f>SUMIF('Движение комплектующих'!B$2:B$10000,Комплектующие!B1519,'Движение комплектующих'!D$2:D$10000)</f>
        <v>0</v>
      </c>
      <c r="F1519">
        <f>SUMIF(Комплекты!$I$2:$I$2000,Комплектующие!B1519,Комплекты!$O$2:$O$2000)</f>
        <v>0</v>
      </c>
      <c r="G1519">
        <f t="shared" si="23"/>
        <v>0</v>
      </c>
    </row>
    <row r="1520" spans="1:7" x14ac:dyDescent="0.25">
      <c r="A1520" s="2">
        <v>312298</v>
      </c>
      <c r="B1520" s="3" t="s">
        <v>1520</v>
      </c>
      <c r="C1520" s="1">
        <v>2990</v>
      </c>
      <c r="D1520">
        <f>SUMIF('Движение комплектующих'!B$2:B$10000,B1520,'Движение комплектующих'!C$2:C$10000)</f>
        <v>0</v>
      </c>
      <c r="E1520">
        <f>SUMIF('Движение комплектующих'!B$2:B$10000,Комплектующие!B1520,'Движение комплектующих'!D$2:D$10000)</f>
        <v>0</v>
      </c>
      <c r="F1520">
        <f>SUMIF(Комплекты!$I$2:$I$2000,Комплектующие!B1520,Комплекты!$O$2:$O$2000)</f>
        <v>0</v>
      </c>
      <c r="G1520">
        <f t="shared" si="23"/>
        <v>0</v>
      </c>
    </row>
    <row r="1521" spans="1:7" x14ac:dyDescent="0.25">
      <c r="A1521" s="2">
        <v>200623</v>
      </c>
      <c r="B1521" s="3" t="s">
        <v>1521</v>
      </c>
      <c r="C1521" s="1">
        <v>3499</v>
      </c>
      <c r="D1521">
        <f>SUMIF('Движение комплектующих'!B$2:B$10000,B1521,'Движение комплектующих'!C$2:C$10000)</f>
        <v>0</v>
      </c>
      <c r="E1521">
        <f>SUMIF('Движение комплектующих'!B$2:B$10000,Комплектующие!B1521,'Движение комплектующих'!D$2:D$10000)</f>
        <v>0</v>
      </c>
      <c r="F1521">
        <f>SUMIF(Комплекты!$I$2:$I$2000,Комплектующие!B1521,Комплекты!$O$2:$O$2000)</f>
        <v>0</v>
      </c>
      <c r="G1521">
        <f t="shared" si="23"/>
        <v>0</v>
      </c>
    </row>
    <row r="1522" spans="1:7" x14ac:dyDescent="0.25">
      <c r="A1522" s="2">
        <v>281158</v>
      </c>
      <c r="B1522" s="3" t="s">
        <v>1522</v>
      </c>
      <c r="C1522" s="1">
        <v>3499</v>
      </c>
      <c r="D1522">
        <f>SUMIF('Движение комплектующих'!B$2:B$10000,B1522,'Движение комплектующих'!C$2:C$10000)</f>
        <v>0</v>
      </c>
      <c r="E1522">
        <f>SUMIF('Движение комплектующих'!B$2:B$10000,Комплектующие!B1522,'Движение комплектующих'!D$2:D$10000)</f>
        <v>0</v>
      </c>
      <c r="F1522">
        <f>SUMIF(Комплекты!$I$2:$I$2000,Комплектующие!B1522,Комплекты!$O$2:$O$2000)</f>
        <v>0</v>
      </c>
      <c r="G1522">
        <f t="shared" si="23"/>
        <v>0</v>
      </c>
    </row>
    <row r="1523" spans="1:7" x14ac:dyDescent="0.25">
      <c r="A1523" s="2">
        <v>283658</v>
      </c>
      <c r="B1523" s="3" t="s">
        <v>1523</v>
      </c>
      <c r="C1523" s="1">
        <v>5599</v>
      </c>
      <c r="D1523">
        <f>SUMIF('Движение комплектующих'!B$2:B$10000,B1523,'Движение комплектующих'!C$2:C$10000)</f>
        <v>0</v>
      </c>
      <c r="E1523">
        <f>SUMIF('Движение комплектующих'!B$2:B$10000,Комплектующие!B1523,'Движение комплектующих'!D$2:D$10000)</f>
        <v>0</v>
      </c>
      <c r="F1523">
        <f>SUMIF(Комплекты!$I$2:$I$2000,Комплектующие!B1523,Комплекты!$O$2:$O$2000)</f>
        <v>0</v>
      </c>
      <c r="G1523">
        <f t="shared" si="23"/>
        <v>0</v>
      </c>
    </row>
    <row r="1524" spans="1:7" x14ac:dyDescent="0.25">
      <c r="A1524" s="2">
        <v>259257</v>
      </c>
      <c r="B1524" s="3" t="s">
        <v>1524</v>
      </c>
      <c r="C1524" s="1">
        <v>5999</v>
      </c>
      <c r="D1524">
        <f>SUMIF('Движение комплектующих'!B$2:B$10000,B1524,'Движение комплектующих'!C$2:C$10000)</f>
        <v>0</v>
      </c>
      <c r="E1524">
        <f>SUMIF('Движение комплектующих'!B$2:B$10000,Комплектующие!B1524,'Движение комплектующих'!D$2:D$10000)</f>
        <v>0</v>
      </c>
      <c r="F1524">
        <f>SUMIF(Комплекты!$I$2:$I$2000,Комплектующие!B1524,Комплекты!$O$2:$O$2000)</f>
        <v>0</v>
      </c>
      <c r="G1524">
        <f t="shared" si="23"/>
        <v>0</v>
      </c>
    </row>
    <row r="1525" spans="1:7" x14ac:dyDescent="0.25">
      <c r="A1525" s="2">
        <v>210122</v>
      </c>
      <c r="B1525" s="3" t="s">
        <v>1525</v>
      </c>
      <c r="C1525" s="1">
        <v>950</v>
      </c>
      <c r="D1525">
        <f>SUMIF('Движение комплектующих'!B$2:B$10000,B1525,'Движение комплектующих'!C$2:C$10000)</f>
        <v>0</v>
      </c>
      <c r="E1525">
        <f>SUMIF('Движение комплектующих'!B$2:B$10000,Комплектующие!B1525,'Движение комплектующих'!D$2:D$10000)</f>
        <v>0</v>
      </c>
      <c r="F1525">
        <f>SUMIF(Комплекты!$I$2:$I$2000,Комплектующие!B1525,Комплекты!$O$2:$O$2000)</f>
        <v>0</v>
      </c>
      <c r="G1525">
        <f t="shared" si="23"/>
        <v>0</v>
      </c>
    </row>
    <row r="1526" spans="1:7" x14ac:dyDescent="0.25">
      <c r="A1526" s="2">
        <v>225177</v>
      </c>
      <c r="B1526" s="3" t="s">
        <v>1526</v>
      </c>
      <c r="C1526" s="1">
        <v>1160</v>
      </c>
      <c r="D1526">
        <f>SUMIF('Движение комплектующих'!B$2:B$10000,B1526,'Движение комплектующих'!C$2:C$10000)</f>
        <v>0</v>
      </c>
      <c r="E1526">
        <f>SUMIF('Движение комплектующих'!B$2:B$10000,Комплектующие!B1526,'Движение комплектующих'!D$2:D$10000)</f>
        <v>0</v>
      </c>
      <c r="F1526">
        <f>SUMIF(Комплекты!$I$2:$I$2000,Комплектующие!B1526,Комплекты!$O$2:$O$2000)</f>
        <v>0</v>
      </c>
      <c r="G1526">
        <f t="shared" si="23"/>
        <v>0</v>
      </c>
    </row>
    <row r="1527" spans="1:7" x14ac:dyDescent="0.25">
      <c r="A1527" s="2">
        <v>362130</v>
      </c>
      <c r="B1527" s="3" t="s">
        <v>1527</v>
      </c>
      <c r="C1527" s="1">
        <v>3500</v>
      </c>
      <c r="D1527">
        <f>SUMIF('Движение комплектующих'!B$2:B$10000,B1527,'Движение комплектующих'!C$2:C$10000)</f>
        <v>0</v>
      </c>
      <c r="E1527">
        <f>SUMIF('Движение комплектующих'!B$2:B$10000,Комплектующие!B1527,'Движение комплектующих'!D$2:D$10000)</f>
        <v>0</v>
      </c>
      <c r="F1527">
        <f>SUMIF(Комплекты!$I$2:$I$2000,Комплектующие!B1527,Комплекты!$O$2:$O$2000)</f>
        <v>0</v>
      </c>
      <c r="G1527">
        <f t="shared" si="23"/>
        <v>0</v>
      </c>
    </row>
    <row r="1528" spans="1:7" x14ac:dyDescent="0.25">
      <c r="A1528" s="2">
        <v>363112</v>
      </c>
      <c r="B1528" s="3" t="s">
        <v>1528</v>
      </c>
      <c r="C1528" s="1">
        <v>1450</v>
      </c>
      <c r="D1528">
        <f>SUMIF('Движение комплектующих'!B$2:B$10000,B1528,'Движение комплектующих'!C$2:C$10000)</f>
        <v>0</v>
      </c>
      <c r="E1528">
        <f>SUMIF('Движение комплектующих'!B$2:B$10000,Комплектующие!B1528,'Движение комплектующих'!D$2:D$10000)</f>
        <v>0</v>
      </c>
      <c r="F1528">
        <f>SUMIF(Комплекты!$I$2:$I$2000,Комплектующие!B1528,Комплекты!$O$2:$O$2000)</f>
        <v>0</v>
      </c>
      <c r="G1528">
        <f t="shared" si="23"/>
        <v>0</v>
      </c>
    </row>
    <row r="1529" spans="1:7" x14ac:dyDescent="0.25">
      <c r="A1529" s="2">
        <v>325536</v>
      </c>
      <c r="B1529" s="3" t="s">
        <v>1529</v>
      </c>
      <c r="C1529" s="1">
        <v>1020</v>
      </c>
      <c r="D1529">
        <f>SUMIF('Движение комплектующих'!B$2:B$10000,B1529,'Движение комплектующих'!C$2:C$10000)</f>
        <v>0</v>
      </c>
      <c r="E1529">
        <f>SUMIF('Движение комплектующих'!B$2:B$10000,Комплектующие!B1529,'Движение комплектующих'!D$2:D$10000)</f>
        <v>0</v>
      </c>
      <c r="F1529">
        <f>SUMIF(Комплекты!$I$2:$I$2000,Комплектующие!B1529,Комплекты!$O$2:$O$2000)</f>
        <v>0</v>
      </c>
      <c r="G1529">
        <f t="shared" si="23"/>
        <v>0</v>
      </c>
    </row>
    <row r="1530" spans="1:7" x14ac:dyDescent="0.25">
      <c r="A1530" s="2">
        <v>210085</v>
      </c>
      <c r="B1530" s="3" t="s">
        <v>1530</v>
      </c>
      <c r="C1530" s="1">
        <v>1220</v>
      </c>
      <c r="D1530">
        <f>SUMIF('Движение комплектующих'!B$2:B$10000,B1530,'Движение комплектующих'!C$2:C$10000)</f>
        <v>0</v>
      </c>
      <c r="E1530">
        <f>SUMIF('Движение комплектующих'!B$2:B$10000,Комплектующие!B1530,'Движение комплектующих'!D$2:D$10000)</f>
        <v>0</v>
      </c>
      <c r="F1530">
        <f>SUMIF(Комплекты!$I$2:$I$2000,Комплектующие!B1530,Комплекты!$O$2:$O$2000)</f>
        <v>0</v>
      </c>
      <c r="G1530">
        <f t="shared" si="23"/>
        <v>0</v>
      </c>
    </row>
    <row r="1531" spans="1:7" x14ac:dyDescent="0.25">
      <c r="A1531" s="2">
        <v>352780</v>
      </c>
      <c r="B1531" s="3" t="s">
        <v>1531</v>
      </c>
      <c r="C1531" s="1">
        <v>2410</v>
      </c>
      <c r="D1531">
        <f>SUMIF('Движение комплектующих'!B$2:B$10000,B1531,'Движение комплектующих'!C$2:C$10000)</f>
        <v>0</v>
      </c>
      <c r="E1531">
        <f>SUMIF('Движение комплектующих'!B$2:B$10000,Комплектующие!B1531,'Движение комплектующих'!D$2:D$10000)</f>
        <v>0</v>
      </c>
      <c r="F1531">
        <f>SUMIF(Комплекты!$I$2:$I$2000,Комплектующие!B1531,Комплекты!$O$2:$O$2000)</f>
        <v>0</v>
      </c>
      <c r="G1531">
        <f t="shared" si="23"/>
        <v>0</v>
      </c>
    </row>
    <row r="1532" spans="1:7" x14ac:dyDescent="0.25">
      <c r="A1532" s="2">
        <v>331285</v>
      </c>
      <c r="B1532" s="3" t="s">
        <v>1532</v>
      </c>
      <c r="C1532" s="1">
        <v>1260</v>
      </c>
      <c r="D1532">
        <f>SUMIF('Движение комплектующих'!B$2:B$10000,B1532,'Движение комплектующих'!C$2:C$10000)</f>
        <v>0</v>
      </c>
      <c r="E1532">
        <f>SUMIF('Движение комплектующих'!B$2:B$10000,Комплектующие!B1532,'Движение комплектующих'!D$2:D$10000)</f>
        <v>0</v>
      </c>
      <c r="F1532">
        <f>SUMIF(Комплекты!$I$2:$I$2000,Комплектующие!B1532,Комплекты!$O$2:$O$2000)</f>
        <v>0</v>
      </c>
      <c r="G1532">
        <f t="shared" si="23"/>
        <v>0</v>
      </c>
    </row>
    <row r="1533" spans="1:7" x14ac:dyDescent="0.25">
      <c r="A1533" s="2">
        <v>300369</v>
      </c>
      <c r="B1533" s="3" t="s">
        <v>1533</v>
      </c>
      <c r="C1533" s="1">
        <v>1790</v>
      </c>
      <c r="D1533">
        <f>SUMIF('Движение комплектующих'!B$2:B$10000,B1533,'Движение комплектующих'!C$2:C$10000)</f>
        <v>0</v>
      </c>
      <c r="E1533">
        <f>SUMIF('Движение комплектующих'!B$2:B$10000,Комплектующие!B1533,'Движение комплектующих'!D$2:D$10000)</f>
        <v>0</v>
      </c>
      <c r="F1533">
        <f>SUMIF(Комплекты!$I$2:$I$2000,Комплектующие!B1533,Комплекты!$O$2:$O$2000)</f>
        <v>0</v>
      </c>
      <c r="G1533">
        <f t="shared" si="23"/>
        <v>0</v>
      </c>
    </row>
    <row r="1534" spans="1:7" x14ac:dyDescent="0.25">
      <c r="A1534" s="2">
        <v>335269</v>
      </c>
      <c r="B1534" s="3" t="s">
        <v>1534</v>
      </c>
      <c r="C1534" s="1">
        <v>1630</v>
      </c>
      <c r="D1534">
        <f>SUMIF('Движение комплектующих'!B$2:B$10000,B1534,'Движение комплектующих'!C$2:C$10000)</f>
        <v>0</v>
      </c>
      <c r="E1534">
        <f>SUMIF('Движение комплектующих'!B$2:B$10000,Комплектующие!B1534,'Движение комплектующих'!D$2:D$10000)</f>
        <v>0</v>
      </c>
      <c r="F1534">
        <f>SUMIF(Комплекты!$I$2:$I$2000,Комплектующие!B1534,Комплекты!$O$2:$O$2000)</f>
        <v>0</v>
      </c>
      <c r="G1534">
        <f t="shared" si="23"/>
        <v>0</v>
      </c>
    </row>
    <row r="1535" spans="1:7" x14ac:dyDescent="0.25">
      <c r="A1535" s="2">
        <v>325535</v>
      </c>
      <c r="B1535" s="3" t="s">
        <v>1535</v>
      </c>
      <c r="C1535" s="1">
        <v>1590</v>
      </c>
      <c r="D1535">
        <f>SUMIF('Движение комплектующих'!B$2:B$10000,B1535,'Движение комплектующих'!C$2:C$10000)</f>
        <v>0</v>
      </c>
      <c r="E1535">
        <f>SUMIF('Движение комплектующих'!B$2:B$10000,Комплектующие!B1535,'Движение комплектующих'!D$2:D$10000)</f>
        <v>0</v>
      </c>
      <c r="F1535">
        <f>SUMIF(Комплекты!$I$2:$I$2000,Комплектующие!B1535,Комплекты!$O$2:$O$2000)</f>
        <v>0</v>
      </c>
      <c r="G1535">
        <f t="shared" si="23"/>
        <v>0</v>
      </c>
    </row>
    <row r="1536" spans="1:7" x14ac:dyDescent="0.25">
      <c r="A1536" s="2">
        <v>201487</v>
      </c>
      <c r="B1536" s="3" t="s">
        <v>1536</v>
      </c>
      <c r="C1536" s="1">
        <v>770</v>
      </c>
      <c r="D1536">
        <f>SUMIF('Движение комплектующих'!B$2:B$10000,B1536,'Движение комплектующих'!C$2:C$10000)</f>
        <v>0</v>
      </c>
      <c r="E1536">
        <f>SUMIF('Движение комплектующих'!B$2:B$10000,Комплектующие!B1536,'Движение комплектующих'!D$2:D$10000)</f>
        <v>0</v>
      </c>
      <c r="F1536">
        <f>SUMIF(Комплекты!$I$2:$I$2000,Комплектующие!B1536,Комплекты!$O$2:$O$2000)</f>
        <v>0</v>
      </c>
      <c r="G1536">
        <f t="shared" si="23"/>
        <v>0</v>
      </c>
    </row>
    <row r="1537" spans="1:7" x14ac:dyDescent="0.25">
      <c r="A1537" s="2">
        <v>295102</v>
      </c>
      <c r="B1537" s="3" t="s">
        <v>1537</v>
      </c>
      <c r="C1537" s="1">
        <v>770</v>
      </c>
      <c r="D1537">
        <f>SUMIF('Движение комплектующих'!B$2:B$10000,B1537,'Движение комплектующих'!C$2:C$10000)</f>
        <v>0</v>
      </c>
      <c r="E1537">
        <f>SUMIF('Движение комплектующих'!B$2:B$10000,Комплектующие!B1537,'Движение комплектующих'!D$2:D$10000)</f>
        <v>0</v>
      </c>
      <c r="F1537">
        <f>SUMIF(Комплекты!$I$2:$I$2000,Комплектующие!B1537,Комплекты!$O$2:$O$2000)</f>
        <v>0</v>
      </c>
      <c r="G1537">
        <f t="shared" si="23"/>
        <v>0</v>
      </c>
    </row>
    <row r="1538" spans="1:7" x14ac:dyDescent="0.25">
      <c r="A1538" s="2">
        <v>198388</v>
      </c>
      <c r="B1538" s="3" t="s">
        <v>1538</v>
      </c>
      <c r="C1538" s="1">
        <v>990</v>
      </c>
      <c r="D1538">
        <f>SUMIF('Движение комплектующих'!B$2:B$10000,B1538,'Движение комплектующих'!C$2:C$10000)</f>
        <v>0</v>
      </c>
      <c r="E1538">
        <f>SUMIF('Движение комплектующих'!B$2:B$10000,Комплектующие!B1538,'Движение комплектующих'!D$2:D$10000)</f>
        <v>0</v>
      </c>
      <c r="F1538">
        <f>SUMIF(Комплекты!$I$2:$I$2000,Комплектующие!B1538,Комплекты!$O$2:$O$2000)</f>
        <v>0</v>
      </c>
      <c r="G1538">
        <f t="shared" si="23"/>
        <v>0</v>
      </c>
    </row>
    <row r="1539" spans="1:7" x14ac:dyDescent="0.25">
      <c r="A1539" s="2">
        <v>208410</v>
      </c>
      <c r="B1539" s="3" t="s">
        <v>1539</v>
      </c>
      <c r="C1539" s="1">
        <v>770</v>
      </c>
      <c r="D1539">
        <f>SUMIF('Движение комплектующих'!B$2:B$10000,B1539,'Движение комплектующих'!C$2:C$10000)</f>
        <v>0</v>
      </c>
      <c r="E1539">
        <f>SUMIF('Движение комплектующих'!B$2:B$10000,Комплектующие!B1539,'Движение комплектующих'!D$2:D$10000)</f>
        <v>0</v>
      </c>
      <c r="F1539">
        <f>SUMIF(Комплекты!$I$2:$I$2000,Комплектующие!B1539,Комплекты!$O$2:$O$2000)</f>
        <v>0</v>
      </c>
      <c r="G1539">
        <f t="shared" ref="G1539:G1602" si="24">D1539-E1539-F1539</f>
        <v>0</v>
      </c>
    </row>
    <row r="1540" spans="1:7" x14ac:dyDescent="0.25">
      <c r="A1540" s="2">
        <v>208682</v>
      </c>
      <c r="B1540" s="3" t="s">
        <v>1540</v>
      </c>
      <c r="C1540" s="1">
        <v>1060</v>
      </c>
      <c r="D1540">
        <f>SUMIF('Движение комплектующих'!B$2:B$10000,B1540,'Движение комплектующих'!C$2:C$10000)</f>
        <v>0</v>
      </c>
      <c r="E1540">
        <f>SUMIF('Движение комплектующих'!B$2:B$10000,Комплектующие!B1540,'Движение комплектующих'!D$2:D$10000)</f>
        <v>0</v>
      </c>
      <c r="F1540">
        <f>SUMIF(Комплекты!$I$2:$I$2000,Комплектующие!B1540,Комплекты!$O$2:$O$2000)</f>
        <v>0</v>
      </c>
      <c r="G1540">
        <f t="shared" si="24"/>
        <v>0</v>
      </c>
    </row>
    <row r="1541" spans="1:7" x14ac:dyDescent="0.25">
      <c r="A1541" s="2">
        <v>353872</v>
      </c>
      <c r="B1541" s="3" t="s">
        <v>1541</v>
      </c>
      <c r="C1541" s="1">
        <v>1990</v>
      </c>
      <c r="D1541">
        <f>SUMIF('Движение комплектующих'!B$2:B$10000,B1541,'Движение комплектующих'!C$2:C$10000)</f>
        <v>0</v>
      </c>
      <c r="E1541">
        <f>SUMIF('Движение комплектующих'!B$2:B$10000,Комплектующие!B1541,'Движение комплектующих'!D$2:D$10000)</f>
        <v>0</v>
      </c>
      <c r="F1541">
        <f>SUMIF(Комплекты!$I$2:$I$2000,Комплектующие!B1541,Комплекты!$O$2:$O$2000)</f>
        <v>0</v>
      </c>
      <c r="G1541">
        <f t="shared" si="24"/>
        <v>0</v>
      </c>
    </row>
    <row r="1542" spans="1:7" x14ac:dyDescent="0.25">
      <c r="A1542" s="2">
        <v>302591</v>
      </c>
      <c r="B1542" s="3" t="s">
        <v>1542</v>
      </c>
      <c r="C1542" s="1">
        <v>970</v>
      </c>
      <c r="D1542">
        <f>SUMIF('Движение комплектующих'!B$2:B$10000,B1542,'Движение комплектующих'!C$2:C$10000)</f>
        <v>0</v>
      </c>
      <c r="E1542">
        <f>SUMIF('Движение комплектующих'!B$2:B$10000,Комплектующие!B1542,'Движение комплектующих'!D$2:D$10000)</f>
        <v>0</v>
      </c>
      <c r="F1542">
        <f>SUMIF(Комплекты!$I$2:$I$2000,Комплектующие!B1542,Комплекты!$O$2:$O$2000)</f>
        <v>0</v>
      </c>
      <c r="G1542">
        <f t="shared" si="24"/>
        <v>0</v>
      </c>
    </row>
    <row r="1543" spans="1:7" x14ac:dyDescent="0.25">
      <c r="A1543" s="2">
        <v>293423</v>
      </c>
      <c r="B1543" s="3" t="s">
        <v>1543</v>
      </c>
      <c r="C1543" s="1">
        <v>920</v>
      </c>
      <c r="D1543">
        <f>SUMIF('Движение комплектующих'!B$2:B$10000,B1543,'Движение комплектующих'!C$2:C$10000)</f>
        <v>0</v>
      </c>
      <c r="E1543">
        <f>SUMIF('Движение комплектующих'!B$2:B$10000,Комплектующие!B1543,'Движение комплектующих'!D$2:D$10000)</f>
        <v>0</v>
      </c>
      <c r="F1543">
        <f>SUMIF(Комплекты!$I$2:$I$2000,Комплектующие!B1543,Комплекты!$O$2:$O$2000)</f>
        <v>0</v>
      </c>
      <c r="G1543">
        <f t="shared" si="24"/>
        <v>0</v>
      </c>
    </row>
    <row r="1544" spans="1:7" x14ac:dyDescent="0.25">
      <c r="A1544" s="2">
        <v>208684</v>
      </c>
      <c r="B1544" s="3" t="s">
        <v>1544</v>
      </c>
      <c r="C1544" s="1">
        <v>950</v>
      </c>
      <c r="D1544">
        <f>SUMIF('Движение комплектующих'!B$2:B$10000,B1544,'Движение комплектующих'!C$2:C$10000)</f>
        <v>0</v>
      </c>
      <c r="E1544">
        <f>SUMIF('Движение комплектующих'!B$2:B$10000,Комплектующие!B1544,'Движение комплектующих'!D$2:D$10000)</f>
        <v>0</v>
      </c>
      <c r="F1544">
        <f>SUMIF(Комплекты!$I$2:$I$2000,Комплектующие!B1544,Комплекты!$O$2:$O$2000)</f>
        <v>0</v>
      </c>
      <c r="G1544">
        <f t="shared" si="24"/>
        <v>0</v>
      </c>
    </row>
    <row r="1545" spans="1:7" x14ac:dyDescent="0.25">
      <c r="A1545" s="2">
        <v>199185</v>
      </c>
      <c r="B1545" s="3" t="s">
        <v>1545</v>
      </c>
      <c r="C1545" s="1">
        <v>1170</v>
      </c>
      <c r="D1545">
        <f>SUMIF('Движение комплектующих'!B$2:B$10000,B1545,'Движение комплектующих'!C$2:C$10000)</f>
        <v>0</v>
      </c>
      <c r="E1545">
        <f>SUMIF('Движение комплектующих'!B$2:B$10000,Комплектующие!B1545,'Движение комплектующих'!D$2:D$10000)</f>
        <v>0</v>
      </c>
      <c r="F1545">
        <f>SUMIF(Комплекты!$I$2:$I$2000,Комплектующие!B1545,Комплекты!$O$2:$O$2000)</f>
        <v>0</v>
      </c>
      <c r="G1545">
        <f t="shared" si="24"/>
        <v>0</v>
      </c>
    </row>
    <row r="1546" spans="1:7" x14ac:dyDescent="0.25">
      <c r="A1546" s="2">
        <v>317562</v>
      </c>
      <c r="B1546" s="3" t="s">
        <v>1546</v>
      </c>
      <c r="C1546" s="1">
        <v>1040</v>
      </c>
      <c r="D1546">
        <f>SUMIF('Движение комплектующих'!B$2:B$10000,B1546,'Движение комплектующих'!C$2:C$10000)</f>
        <v>0</v>
      </c>
      <c r="E1546">
        <f>SUMIF('Движение комплектующих'!B$2:B$10000,Комплектующие!B1546,'Движение комплектующих'!D$2:D$10000)</f>
        <v>0</v>
      </c>
      <c r="F1546">
        <f>SUMIF(Комплекты!$I$2:$I$2000,Комплектующие!B1546,Комплекты!$O$2:$O$2000)</f>
        <v>0</v>
      </c>
      <c r="G1546">
        <f t="shared" si="24"/>
        <v>0</v>
      </c>
    </row>
    <row r="1547" spans="1:7" x14ac:dyDescent="0.25">
      <c r="A1547" s="2">
        <v>265000</v>
      </c>
      <c r="B1547" s="3" t="s">
        <v>1547</v>
      </c>
      <c r="C1547" s="1">
        <v>1030</v>
      </c>
      <c r="D1547">
        <f>SUMIF('Движение комплектующих'!B$2:B$10000,B1547,'Движение комплектующих'!C$2:C$10000)</f>
        <v>0</v>
      </c>
      <c r="E1547">
        <f>SUMIF('Движение комплектующих'!B$2:B$10000,Комплектующие!B1547,'Движение комплектующих'!D$2:D$10000)</f>
        <v>0</v>
      </c>
      <c r="F1547">
        <f>SUMIF(Комплекты!$I$2:$I$2000,Комплектующие!B1547,Комплекты!$O$2:$O$2000)</f>
        <v>0</v>
      </c>
      <c r="G1547">
        <f t="shared" si="24"/>
        <v>0</v>
      </c>
    </row>
    <row r="1548" spans="1:7" x14ac:dyDescent="0.25">
      <c r="A1548" s="2">
        <v>352814</v>
      </c>
      <c r="B1548" s="3" t="s">
        <v>1548</v>
      </c>
      <c r="C1548" s="1">
        <v>1880</v>
      </c>
      <c r="D1548">
        <f>SUMIF('Движение комплектующих'!B$2:B$10000,B1548,'Движение комплектующих'!C$2:C$10000)</f>
        <v>0</v>
      </c>
      <c r="E1548">
        <f>SUMIF('Движение комплектующих'!B$2:B$10000,Комплектующие!B1548,'Движение комплектующих'!D$2:D$10000)</f>
        <v>0</v>
      </c>
      <c r="F1548">
        <f>SUMIF(Комплекты!$I$2:$I$2000,Комплектующие!B1548,Комплекты!$O$2:$O$2000)</f>
        <v>0</v>
      </c>
      <c r="G1548">
        <f t="shared" si="24"/>
        <v>0</v>
      </c>
    </row>
    <row r="1549" spans="1:7" x14ac:dyDescent="0.25">
      <c r="A1549" s="2">
        <v>368619</v>
      </c>
      <c r="B1549" s="3" t="s">
        <v>1549</v>
      </c>
      <c r="C1549" s="1">
        <v>1070</v>
      </c>
      <c r="D1549">
        <f>SUMIF('Движение комплектующих'!B$2:B$10000,B1549,'Движение комплектующих'!C$2:C$10000)</f>
        <v>0</v>
      </c>
      <c r="E1549">
        <f>SUMIF('Движение комплектующих'!B$2:B$10000,Комплектующие!B1549,'Движение комплектующих'!D$2:D$10000)</f>
        <v>0</v>
      </c>
      <c r="F1549">
        <f>SUMIF(Комплекты!$I$2:$I$2000,Комплектующие!B1549,Комплекты!$O$2:$O$2000)</f>
        <v>0</v>
      </c>
      <c r="G1549">
        <f t="shared" si="24"/>
        <v>0</v>
      </c>
    </row>
    <row r="1550" spans="1:7" x14ac:dyDescent="0.25">
      <c r="A1550" s="2">
        <v>300374</v>
      </c>
      <c r="B1550" s="3" t="s">
        <v>1550</v>
      </c>
      <c r="C1550" s="1">
        <v>1030</v>
      </c>
      <c r="D1550">
        <f>SUMIF('Движение комплектующих'!B$2:B$10000,B1550,'Движение комплектующих'!C$2:C$10000)</f>
        <v>0</v>
      </c>
      <c r="E1550">
        <f>SUMIF('Движение комплектующих'!B$2:B$10000,Комплектующие!B1550,'Движение комплектующих'!D$2:D$10000)</f>
        <v>0</v>
      </c>
      <c r="F1550">
        <f>SUMIF(Комплекты!$I$2:$I$2000,Комплектующие!B1550,Комплекты!$O$2:$O$2000)</f>
        <v>0</v>
      </c>
      <c r="G1550">
        <f t="shared" si="24"/>
        <v>0</v>
      </c>
    </row>
    <row r="1551" spans="1:7" x14ac:dyDescent="0.25">
      <c r="A1551" s="2">
        <v>331290</v>
      </c>
      <c r="B1551" s="3" t="s">
        <v>1551</v>
      </c>
      <c r="C1551" s="1">
        <v>1360</v>
      </c>
      <c r="D1551">
        <f>SUMIF('Движение комплектующих'!B$2:B$10000,B1551,'Движение комплектующих'!C$2:C$10000)</f>
        <v>0</v>
      </c>
      <c r="E1551">
        <f>SUMIF('Движение комплектующих'!B$2:B$10000,Комплектующие!B1551,'Движение комплектующих'!D$2:D$10000)</f>
        <v>0</v>
      </c>
      <c r="F1551">
        <f>SUMIF(Комплекты!$I$2:$I$2000,Комплектующие!B1551,Комплекты!$O$2:$O$2000)</f>
        <v>0</v>
      </c>
      <c r="G1551">
        <f t="shared" si="24"/>
        <v>0</v>
      </c>
    </row>
    <row r="1552" spans="1:7" x14ac:dyDescent="0.25">
      <c r="A1552" s="2">
        <v>323401</v>
      </c>
      <c r="B1552" s="3" t="s">
        <v>1552</v>
      </c>
      <c r="C1552" s="1">
        <v>1520</v>
      </c>
      <c r="D1552">
        <f>SUMIF('Движение комплектующих'!B$2:B$10000,B1552,'Движение комплектующих'!C$2:C$10000)</f>
        <v>0</v>
      </c>
      <c r="E1552">
        <f>SUMIF('Движение комплектующих'!B$2:B$10000,Комплектующие!B1552,'Движение комплектующих'!D$2:D$10000)</f>
        <v>0</v>
      </c>
      <c r="F1552">
        <f>SUMIF(Комплекты!$I$2:$I$2000,Комплектующие!B1552,Комплекты!$O$2:$O$2000)</f>
        <v>0</v>
      </c>
      <c r="G1552">
        <f t="shared" si="24"/>
        <v>0</v>
      </c>
    </row>
    <row r="1553" spans="1:7" x14ac:dyDescent="0.25">
      <c r="A1553" s="2">
        <v>325542</v>
      </c>
      <c r="B1553" s="3" t="s">
        <v>1553</v>
      </c>
      <c r="C1553" s="1">
        <v>1970</v>
      </c>
      <c r="D1553">
        <f>SUMIF('Движение комплектующих'!B$2:B$10000,B1553,'Движение комплектующих'!C$2:C$10000)</f>
        <v>0</v>
      </c>
      <c r="E1553">
        <f>SUMIF('Движение комплектующих'!B$2:B$10000,Комплектующие!B1553,'Движение комплектующих'!D$2:D$10000)</f>
        <v>0</v>
      </c>
      <c r="F1553">
        <f>SUMIF(Комплекты!$I$2:$I$2000,Комплектующие!B1553,Комплекты!$O$2:$O$2000)</f>
        <v>0</v>
      </c>
      <c r="G1553">
        <f t="shared" si="24"/>
        <v>0</v>
      </c>
    </row>
    <row r="1554" spans="1:7" x14ac:dyDescent="0.25">
      <c r="A1554" s="2">
        <v>364349</v>
      </c>
      <c r="B1554" s="3" t="s">
        <v>1554</v>
      </c>
      <c r="C1554" s="1">
        <v>1060</v>
      </c>
      <c r="D1554">
        <f>SUMIF('Движение комплектующих'!B$2:B$10000,B1554,'Движение комплектующих'!C$2:C$10000)</f>
        <v>0</v>
      </c>
      <c r="E1554">
        <f>SUMIF('Движение комплектующих'!B$2:B$10000,Комплектующие!B1554,'Движение комплектующих'!D$2:D$10000)</f>
        <v>0</v>
      </c>
      <c r="F1554">
        <f>SUMIF(Комплекты!$I$2:$I$2000,Комплектующие!B1554,Комплекты!$O$2:$O$2000)</f>
        <v>0</v>
      </c>
      <c r="G1554">
        <f t="shared" si="24"/>
        <v>0</v>
      </c>
    </row>
    <row r="1555" spans="1:7" x14ac:dyDescent="0.25">
      <c r="A1555" s="2">
        <v>352815</v>
      </c>
      <c r="B1555" s="3" t="s">
        <v>1555</v>
      </c>
      <c r="C1555" s="1">
        <v>1510</v>
      </c>
      <c r="D1555">
        <f>SUMIF('Движение комплектующих'!B$2:B$10000,B1555,'Движение комплектующих'!C$2:C$10000)</f>
        <v>0</v>
      </c>
      <c r="E1555">
        <f>SUMIF('Движение комплектующих'!B$2:B$10000,Комплектующие!B1555,'Движение комплектующих'!D$2:D$10000)</f>
        <v>0</v>
      </c>
      <c r="F1555">
        <f>SUMIF(Комплекты!$I$2:$I$2000,Комплектующие!B1555,Комплекты!$O$2:$O$2000)</f>
        <v>0</v>
      </c>
      <c r="G1555">
        <f t="shared" si="24"/>
        <v>0</v>
      </c>
    </row>
    <row r="1556" spans="1:7" x14ac:dyDescent="0.25">
      <c r="A1556" s="2">
        <v>331291</v>
      </c>
      <c r="B1556" s="3" t="s">
        <v>1556</v>
      </c>
      <c r="C1556" s="1">
        <v>4330</v>
      </c>
      <c r="D1556">
        <f>SUMIF('Движение комплектующих'!B$2:B$10000,B1556,'Движение комплектующих'!C$2:C$10000)</f>
        <v>0</v>
      </c>
      <c r="E1556">
        <f>SUMIF('Движение комплектующих'!B$2:B$10000,Комплектующие!B1556,'Движение комплектующих'!D$2:D$10000)</f>
        <v>0</v>
      </c>
      <c r="F1556">
        <f>SUMIF(Комплекты!$I$2:$I$2000,Комплектующие!B1556,Комплекты!$O$2:$O$2000)</f>
        <v>0</v>
      </c>
      <c r="G1556">
        <f t="shared" si="24"/>
        <v>0</v>
      </c>
    </row>
    <row r="1557" spans="1:7" x14ac:dyDescent="0.25">
      <c r="A1557" s="2">
        <v>309966</v>
      </c>
      <c r="B1557" s="3" t="s">
        <v>1557</v>
      </c>
      <c r="C1557" s="1">
        <v>2680</v>
      </c>
      <c r="D1557">
        <f>SUMIF('Движение комплектующих'!B$2:B$10000,B1557,'Движение комплектующих'!C$2:C$10000)</f>
        <v>0</v>
      </c>
      <c r="E1557">
        <f>SUMIF('Движение комплектующих'!B$2:B$10000,Комплектующие!B1557,'Движение комплектующих'!D$2:D$10000)</f>
        <v>0</v>
      </c>
      <c r="F1557">
        <f>SUMIF(Комплекты!$I$2:$I$2000,Комплектующие!B1557,Комплекты!$O$2:$O$2000)</f>
        <v>0</v>
      </c>
      <c r="G1557">
        <f t="shared" si="24"/>
        <v>0</v>
      </c>
    </row>
    <row r="1558" spans="1:7" x14ac:dyDescent="0.25">
      <c r="A1558" s="2">
        <v>337447</v>
      </c>
      <c r="B1558" s="3" t="s">
        <v>1558</v>
      </c>
      <c r="C1558" s="1">
        <v>1120</v>
      </c>
      <c r="D1558">
        <f>SUMIF('Движение комплектующих'!B$2:B$10000,B1558,'Движение комплектующих'!C$2:C$10000)</f>
        <v>0</v>
      </c>
      <c r="E1558">
        <f>SUMIF('Движение комплектующих'!B$2:B$10000,Комплектующие!B1558,'Движение комплектующих'!D$2:D$10000)</f>
        <v>0</v>
      </c>
      <c r="F1558">
        <f>SUMIF(Комплекты!$I$2:$I$2000,Комплектующие!B1558,Комплекты!$O$2:$O$2000)</f>
        <v>0</v>
      </c>
      <c r="G1558">
        <f t="shared" si="24"/>
        <v>0</v>
      </c>
    </row>
    <row r="1559" spans="1:7" x14ac:dyDescent="0.25">
      <c r="A1559" s="2">
        <v>335278</v>
      </c>
      <c r="B1559" s="3" t="s">
        <v>1559</v>
      </c>
      <c r="C1559" s="1">
        <v>1370</v>
      </c>
      <c r="D1559">
        <f>SUMIF('Движение комплектующих'!B$2:B$10000,B1559,'Движение комплектующих'!C$2:C$10000)</f>
        <v>0</v>
      </c>
      <c r="E1559">
        <f>SUMIF('Движение комплектующих'!B$2:B$10000,Комплектующие!B1559,'Движение комплектующих'!D$2:D$10000)</f>
        <v>0</v>
      </c>
      <c r="F1559">
        <f>SUMIF(Комплекты!$I$2:$I$2000,Комплектующие!B1559,Комплекты!$O$2:$O$2000)</f>
        <v>0</v>
      </c>
      <c r="G1559">
        <f t="shared" si="24"/>
        <v>0</v>
      </c>
    </row>
    <row r="1560" spans="1:7" x14ac:dyDescent="0.25">
      <c r="A1560" s="2">
        <v>325543</v>
      </c>
      <c r="B1560" s="3" t="s">
        <v>1560</v>
      </c>
      <c r="C1560" s="1">
        <v>1200</v>
      </c>
      <c r="D1560">
        <f>SUMIF('Движение комплектующих'!B$2:B$10000,B1560,'Движение комплектующих'!C$2:C$10000)</f>
        <v>0</v>
      </c>
      <c r="E1560">
        <f>SUMIF('Движение комплектующих'!B$2:B$10000,Комплектующие!B1560,'Движение комплектующих'!D$2:D$10000)</f>
        <v>0</v>
      </c>
      <c r="F1560">
        <f>SUMIF(Комплекты!$I$2:$I$2000,Комплектующие!B1560,Комплекты!$O$2:$O$2000)</f>
        <v>0</v>
      </c>
      <c r="G1560">
        <f t="shared" si="24"/>
        <v>0</v>
      </c>
    </row>
    <row r="1561" spans="1:7" x14ac:dyDescent="0.25">
      <c r="A1561" s="2">
        <v>335256</v>
      </c>
      <c r="B1561" s="3" t="s">
        <v>1561</v>
      </c>
      <c r="C1561" s="1">
        <v>1190</v>
      </c>
      <c r="D1561">
        <f>SUMIF('Движение комплектующих'!B$2:B$10000,B1561,'Движение комплектующих'!C$2:C$10000)</f>
        <v>0</v>
      </c>
      <c r="E1561">
        <f>SUMIF('Движение комплектующих'!B$2:B$10000,Комплектующие!B1561,'Движение комплектующих'!D$2:D$10000)</f>
        <v>0</v>
      </c>
      <c r="F1561">
        <f>SUMIF(Комплекты!$I$2:$I$2000,Комплектующие!B1561,Комплекты!$O$2:$O$2000)</f>
        <v>0</v>
      </c>
      <c r="G1561">
        <f t="shared" si="24"/>
        <v>0</v>
      </c>
    </row>
    <row r="1562" spans="1:7" x14ac:dyDescent="0.25">
      <c r="A1562" s="2">
        <v>331292</v>
      </c>
      <c r="B1562" s="3" t="s">
        <v>1562</v>
      </c>
      <c r="C1562" s="1">
        <v>1240</v>
      </c>
      <c r="D1562">
        <f>SUMIF('Движение комплектующих'!B$2:B$10000,B1562,'Движение комплектующих'!C$2:C$10000)</f>
        <v>0</v>
      </c>
      <c r="E1562">
        <f>SUMIF('Движение комплектующих'!B$2:B$10000,Комплектующие!B1562,'Движение комплектующих'!D$2:D$10000)</f>
        <v>0</v>
      </c>
      <c r="F1562">
        <f>SUMIF(Комплекты!$I$2:$I$2000,Комплектующие!B1562,Комплекты!$O$2:$O$2000)</f>
        <v>0</v>
      </c>
      <c r="G1562">
        <f t="shared" si="24"/>
        <v>0</v>
      </c>
    </row>
    <row r="1563" spans="1:7" x14ac:dyDescent="0.25">
      <c r="A1563" s="2">
        <v>325544</v>
      </c>
      <c r="B1563" s="3" t="s">
        <v>1563</v>
      </c>
      <c r="C1563" s="1">
        <v>1120</v>
      </c>
      <c r="D1563">
        <f>SUMIF('Движение комплектующих'!B$2:B$10000,B1563,'Движение комплектующих'!C$2:C$10000)</f>
        <v>0</v>
      </c>
      <c r="E1563">
        <f>SUMIF('Движение комплектующих'!B$2:B$10000,Комплектующие!B1563,'Движение комплектующих'!D$2:D$10000)</f>
        <v>0</v>
      </c>
      <c r="F1563">
        <f>SUMIF(Комплекты!$I$2:$I$2000,Комплектующие!B1563,Комплекты!$O$2:$O$2000)</f>
        <v>0</v>
      </c>
      <c r="G1563">
        <f t="shared" si="24"/>
        <v>0</v>
      </c>
    </row>
    <row r="1564" spans="1:7" x14ac:dyDescent="0.25">
      <c r="A1564" s="2">
        <v>352816</v>
      </c>
      <c r="B1564" s="3" t="s">
        <v>1564</v>
      </c>
      <c r="C1564" s="1">
        <v>2680</v>
      </c>
      <c r="D1564">
        <f>SUMIF('Движение комплектующих'!B$2:B$10000,B1564,'Движение комплектующих'!C$2:C$10000)</f>
        <v>0</v>
      </c>
      <c r="E1564">
        <f>SUMIF('Движение комплектующих'!B$2:B$10000,Комплектующие!B1564,'Движение комплектующих'!D$2:D$10000)</f>
        <v>0</v>
      </c>
      <c r="F1564">
        <f>SUMIF(Комплекты!$I$2:$I$2000,Комплектующие!B1564,Комплекты!$O$2:$O$2000)</f>
        <v>0</v>
      </c>
      <c r="G1564">
        <f t="shared" si="24"/>
        <v>0</v>
      </c>
    </row>
    <row r="1565" spans="1:7" x14ac:dyDescent="0.25">
      <c r="A1565" s="2">
        <v>295093</v>
      </c>
      <c r="B1565" s="3" t="s">
        <v>1565</v>
      </c>
      <c r="C1565" s="1">
        <v>1080</v>
      </c>
      <c r="D1565">
        <f>SUMIF('Движение комплектующих'!B$2:B$10000,B1565,'Движение комплектующих'!C$2:C$10000)</f>
        <v>0</v>
      </c>
      <c r="E1565">
        <f>SUMIF('Движение комплектующих'!B$2:B$10000,Комплектующие!B1565,'Движение комплектующих'!D$2:D$10000)</f>
        <v>0</v>
      </c>
      <c r="F1565">
        <f>SUMIF(Комплекты!$I$2:$I$2000,Комплектующие!B1565,Комплекты!$O$2:$O$2000)</f>
        <v>0</v>
      </c>
      <c r="G1565">
        <f t="shared" si="24"/>
        <v>0</v>
      </c>
    </row>
    <row r="1566" spans="1:7" x14ac:dyDescent="0.25">
      <c r="A1566" s="2">
        <v>337448</v>
      </c>
      <c r="B1566" s="3" t="s">
        <v>1566</v>
      </c>
      <c r="C1566" s="1">
        <v>1180</v>
      </c>
      <c r="D1566">
        <f>SUMIF('Движение комплектующих'!B$2:B$10000,B1566,'Движение комплектующих'!C$2:C$10000)</f>
        <v>0</v>
      </c>
      <c r="E1566">
        <f>SUMIF('Движение комплектующих'!B$2:B$10000,Комплектующие!B1566,'Движение комплектующих'!D$2:D$10000)</f>
        <v>0</v>
      </c>
      <c r="F1566">
        <f>SUMIF(Комплекты!$I$2:$I$2000,Комплектующие!B1566,Комплекты!$O$2:$O$2000)</f>
        <v>0</v>
      </c>
      <c r="G1566">
        <f t="shared" si="24"/>
        <v>0</v>
      </c>
    </row>
    <row r="1567" spans="1:7" x14ac:dyDescent="0.25">
      <c r="A1567" s="2">
        <v>331293</v>
      </c>
      <c r="B1567" s="3" t="s">
        <v>1567</v>
      </c>
      <c r="C1567" s="1">
        <v>1220</v>
      </c>
      <c r="D1567">
        <f>SUMIF('Движение комплектующих'!B$2:B$10000,B1567,'Движение комплектующих'!C$2:C$10000)</f>
        <v>0</v>
      </c>
      <c r="E1567">
        <f>SUMIF('Движение комплектующих'!B$2:B$10000,Комплектующие!B1567,'Движение комплектующих'!D$2:D$10000)</f>
        <v>0</v>
      </c>
      <c r="F1567">
        <f>SUMIF(Комплекты!$I$2:$I$2000,Комплектующие!B1567,Комплекты!$O$2:$O$2000)</f>
        <v>0</v>
      </c>
      <c r="G1567">
        <f t="shared" si="24"/>
        <v>0</v>
      </c>
    </row>
    <row r="1568" spans="1:7" x14ac:dyDescent="0.25">
      <c r="A1568" s="2">
        <v>337449</v>
      </c>
      <c r="B1568" s="3" t="s">
        <v>1568</v>
      </c>
      <c r="C1568" s="1">
        <v>1390</v>
      </c>
      <c r="D1568">
        <f>SUMIF('Движение комплектующих'!B$2:B$10000,B1568,'Движение комплектующих'!C$2:C$10000)</f>
        <v>0</v>
      </c>
      <c r="E1568">
        <f>SUMIF('Движение комплектующих'!B$2:B$10000,Комплектующие!B1568,'Движение комплектующих'!D$2:D$10000)</f>
        <v>0</v>
      </c>
      <c r="F1568">
        <f>SUMIF(Комплекты!$I$2:$I$2000,Комплектующие!B1568,Комплекты!$O$2:$O$2000)</f>
        <v>0</v>
      </c>
      <c r="G1568">
        <f t="shared" si="24"/>
        <v>0</v>
      </c>
    </row>
    <row r="1569" spans="1:7" x14ac:dyDescent="0.25">
      <c r="A1569" s="2">
        <v>373435</v>
      </c>
      <c r="B1569" s="3" t="s">
        <v>1569</v>
      </c>
      <c r="C1569" s="1">
        <v>1380</v>
      </c>
      <c r="D1569">
        <f>SUMIF('Движение комплектующих'!B$2:B$10000,B1569,'Движение комплектующих'!C$2:C$10000)</f>
        <v>0</v>
      </c>
      <c r="E1569">
        <f>SUMIF('Движение комплектующих'!B$2:B$10000,Комплектующие!B1569,'Движение комплектующих'!D$2:D$10000)</f>
        <v>0</v>
      </c>
      <c r="F1569">
        <f>SUMIF(Комплекты!$I$2:$I$2000,Комплектующие!B1569,Комплекты!$O$2:$O$2000)</f>
        <v>0</v>
      </c>
      <c r="G1569">
        <f t="shared" si="24"/>
        <v>0</v>
      </c>
    </row>
    <row r="1570" spans="1:7" x14ac:dyDescent="0.25">
      <c r="A1570" s="2">
        <v>373438</v>
      </c>
      <c r="B1570" s="3" t="s">
        <v>1570</v>
      </c>
      <c r="C1570" s="1">
        <v>1020</v>
      </c>
      <c r="D1570">
        <f>SUMIF('Движение комплектующих'!B$2:B$10000,B1570,'Движение комплектующих'!C$2:C$10000)</f>
        <v>0</v>
      </c>
      <c r="E1570">
        <f>SUMIF('Движение комплектующих'!B$2:B$10000,Комплектующие!B1570,'Движение комплектующих'!D$2:D$10000)</f>
        <v>0</v>
      </c>
      <c r="F1570">
        <f>SUMIF(Комплекты!$I$2:$I$2000,Комплектующие!B1570,Комплекты!$O$2:$O$2000)</f>
        <v>0</v>
      </c>
      <c r="G1570">
        <f t="shared" si="24"/>
        <v>0</v>
      </c>
    </row>
    <row r="1571" spans="1:7" x14ac:dyDescent="0.25">
      <c r="A1571" s="2">
        <v>373439</v>
      </c>
      <c r="B1571" s="3" t="s">
        <v>1571</v>
      </c>
      <c r="C1571" s="1">
        <v>1250</v>
      </c>
      <c r="D1571">
        <f>SUMIF('Движение комплектующих'!B$2:B$10000,B1571,'Движение комплектующих'!C$2:C$10000)</f>
        <v>0</v>
      </c>
      <c r="E1571">
        <f>SUMIF('Движение комплектующих'!B$2:B$10000,Комплектующие!B1571,'Движение комплектующих'!D$2:D$10000)</f>
        <v>0</v>
      </c>
      <c r="F1571">
        <f>SUMIF(Комплекты!$I$2:$I$2000,Комплектующие!B1571,Комплекты!$O$2:$O$2000)</f>
        <v>0</v>
      </c>
      <c r="G1571">
        <f t="shared" si="24"/>
        <v>0</v>
      </c>
    </row>
    <row r="1572" spans="1:7" x14ac:dyDescent="0.25">
      <c r="A1572" s="2">
        <v>373436</v>
      </c>
      <c r="B1572" s="3" t="s">
        <v>1572</v>
      </c>
      <c r="C1572" s="1">
        <v>1100</v>
      </c>
      <c r="D1572">
        <f>SUMIF('Движение комплектующих'!B$2:B$10000,B1572,'Движение комплектующих'!C$2:C$10000)</f>
        <v>0</v>
      </c>
      <c r="E1572">
        <f>SUMIF('Движение комплектующих'!B$2:B$10000,Комплектующие!B1572,'Движение комплектующих'!D$2:D$10000)</f>
        <v>0</v>
      </c>
      <c r="F1572">
        <f>SUMIF(Комплекты!$I$2:$I$2000,Комплектующие!B1572,Комплекты!$O$2:$O$2000)</f>
        <v>0</v>
      </c>
      <c r="G1572">
        <f t="shared" si="24"/>
        <v>0</v>
      </c>
    </row>
    <row r="1573" spans="1:7" x14ac:dyDescent="0.25">
      <c r="A1573" s="2">
        <v>311522</v>
      </c>
      <c r="B1573" s="3" t="s">
        <v>1573</v>
      </c>
      <c r="C1573" s="1">
        <v>7990</v>
      </c>
      <c r="D1573">
        <f>SUMIF('Движение комплектующих'!B$2:B$10000,B1573,'Движение комплектующих'!C$2:C$10000)</f>
        <v>0</v>
      </c>
      <c r="E1573">
        <f>SUMIF('Движение комплектующих'!B$2:B$10000,Комплектующие!B1573,'Движение комплектующих'!D$2:D$10000)</f>
        <v>0</v>
      </c>
      <c r="F1573">
        <f>SUMIF(Комплекты!$I$2:$I$2000,Комплектующие!B1573,Комплекты!$O$2:$O$2000)</f>
        <v>0</v>
      </c>
      <c r="G1573">
        <f t="shared" si="24"/>
        <v>0</v>
      </c>
    </row>
    <row r="1574" spans="1:7" x14ac:dyDescent="0.25">
      <c r="A1574" s="2">
        <v>311523</v>
      </c>
      <c r="B1574" s="3" t="s">
        <v>1574</v>
      </c>
      <c r="C1574" s="1">
        <v>7990</v>
      </c>
      <c r="D1574">
        <f>SUMIF('Движение комплектующих'!B$2:B$10000,B1574,'Движение комплектующих'!C$2:C$10000)</f>
        <v>0</v>
      </c>
      <c r="E1574">
        <f>SUMIF('Движение комплектующих'!B$2:B$10000,Комплектующие!B1574,'Движение комплектующих'!D$2:D$10000)</f>
        <v>0</v>
      </c>
      <c r="F1574">
        <f>SUMIF(Комплекты!$I$2:$I$2000,Комплектующие!B1574,Комплекты!$O$2:$O$2000)</f>
        <v>0</v>
      </c>
      <c r="G1574">
        <f t="shared" si="24"/>
        <v>0</v>
      </c>
    </row>
    <row r="1575" spans="1:7" x14ac:dyDescent="0.25">
      <c r="A1575" s="2">
        <v>311524</v>
      </c>
      <c r="B1575" s="3" t="s">
        <v>1575</v>
      </c>
      <c r="C1575" s="1">
        <v>7900</v>
      </c>
      <c r="D1575">
        <f>SUMIF('Движение комплектующих'!B$2:B$10000,B1575,'Движение комплектующих'!C$2:C$10000)</f>
        <v>0</v>
      </c>
      <c r="E1575">
        <f>SUMIF('Движение комплектующих'!B$2:B$10000,Комплектующие!B1575,'Движение комплектующих'!D$2:D$10000)</f>
        <v>0</v>
      </c>
      <c r="F1575">
        <f>SUMIF(Комплекты!$I$2:$I$2000,Комплектующие!B1575,Комплекты!$O$2:$O$2000)</f>
        <v>0</v>
      </c>
      <c r="G1575">
        <f t="shared" si="24"/>
        <v>0</v>
      </c>
    </row>
    <row r="1576" spans="1:7" x14ac:dyDescent="0.25">
      <c r="A1576" s="2">
        <v>335025</v>
      </c>
      <c r="B1576" s="3" t="s">
        <v>1576</v>
      </c>
      <c r="C1576" s="1">
        <v>7900</v>
      </c>
      <c r="D1576">
        <f>SUMIF('Движение комплектующих'!B$2:B$10000,B1576,'Движение комплектующих'!C$2:C$10000)</f>
        <v>0</v>
      </c>
      <c r="E1576">
        <f>SUMIF('Движение комплектующих'!B$2:B$10000,Комплектующие!B1576,'Движение комплектующих'!D$2:D$10000)</f>
        <v>0</v>
      </c>
      <c r="F1576">
        <f>SUMIF(Комплекты!$I$2:$I$2000,Комплектующие!B1576,Комплекты!$O$2:$O$2000)</f>
        <v>0</v>
      </c>
      <c r="G1576">
        <f t="shared" si="24"/>
        <v>0</v>
      </c>
    </row>
    <row r="1577" spans="1:7" x14ac:dyDescent="0.25">
      <c r="A1577" s="2">
        <v>311526</v>
      </c>
      <c r="B1577" s="3" t="s">
        <v>1577</v>
      </c>
      <c r="C1577" s="1">
        <v>8490</v>
      </c>
      <c r="D1577">
        <f>SUMIF('Движение комплектующих'!B$2:B$10000,B1577,'Движение комплектующих'!C$2:C$10000)</f>
        <v>0</v>
      </c>
      <c r="E1577">
        <f>SUMIF('Движение комплектующих'!B$2:B$10000,Комплектующие!B1577,'Движение комплектующих'!D$2:D$10000)</f>
        <v>0</v>
      </c>
      <c r="F1577">
        <f>SUMIF(Комплекты!$I$2:$I$2000,Комплектующие!B1577,Комплекты!$O$2:$O$2000)</f>
        <v>0</v>
      </c>
      <c r="G1577">
        <f t="shared" si="24"/>
        <v>0</v>
      </c>
    </row>
    <row r="1578" spans="1:7" x14ac:dyDescent="0.25">
      <c r="A1578" s="2">
        <v>307155</v>
      </c>
      <c r="B1578" s="3" t="s">
        <v>1578</v>
      </c>
      <c r="C1578" s="1">
        <v>860</v>
      </c>
      <c r="D1578">
        <f>SUMIF('Движение комплектующих'!B$2:B$10000,B1578,'Движение комплектующих'!C$2:C$10000)</f>
        <v>0</v>
      </c>
      <c r="E1578">
        <f>SUMIF('Движение комплектующих'!B$2:B$10000,Комплектующие!B1578,'Движение комплектующих'!D$2:D$10000)</f>
        <v>0</v>
      </c>
      <c r="F1578">
        <f>SUMIF(Комплекты!$I$2:$I$2000,Комплектующие!B1578,Комплекты!$O$2:$O$2000)</f>
        <v>0</v>
      </c>
      <c r="G1578">
        <f t="shared" si="24"/>
        <v>0</v>
      </c>
    </row>
    <row r="1579" spans="1:7" x14ac:dyDescent="0.25">
      <c r="A1579" s="2">
        <v>307175</v>
      </c>
      <c r="B1579" s="3" t="s">
        <v>1579</v>
      </c>
      <c r="C1579" s="1">
        <v>680</v>
      </c>
      <c r="D1579">
        <f>SUMIF('Движение комплектующих'!B$2:B$10000,B1579,'Движение комплектующих'!C$2:C$10000)</f>
        <v>0</v>
      </c>
      <c r="E1579">
        <f>SUMIF('Движение комплектующих'!B$2:B$10000,Комплектующие!B1579,'Движение комплектующих'!D$2:D$10000)</f>
        <v>0</v>
      </c>
      <c r="F1579">
        <f>SUMIF(Комплекты!$I$2:$I$2000,Комплектующие!B1579,Комплекты!$O$2:$O$2000)</f>
        <v>0</v>
      </c>
      <c r="G1579">
        <f t="shared" si="24"/>
        <v>0</v>
      </c>
    </row>
    <row r="1580" spans="1:7" x14ac:dyDescent="0.25">
      <c r="A1580" s="2">
        <v>307156</v>
      </c>
      <c r="B1580" s="3" t="s">
        <v>1580</v>
      </c>
      <c r="C1580" s="1">
        <v>790</v>
      </c>
      <c r="D1580">
        <f>SUMIF('Движение комплектующих'!B$2:B$10000,B1580,'Движение комплектующих'!C$2:C$10000)</f>
        <v>0</v>
      </c>
      <c r="E1580">
        <f>SUMIF('Движение комплектующих'!B$2:B$10000,Комплектующие!B1580,'Движение комплектующих'!D$2:D$10000)</f>
        <v>0</v>
      </c>
      <c r="F1580">
        <f>SUMIF(Комплекты!$I$2:$I$2000,Комплектующие!B1580,Комплекты!$O$2:$O$2000)</f>
        <v>0</v>
      </c>
      <c r="G1580">
        <f t="shared" si="24"/>
        <v>0</v>
      </c>
    </row>
    <row r="1581" spans="1:7" x14ac:dyDescent="0.25">
      <c r="A1581" s="2">
        <v>337240</v>
      </c>
      <c r="B1581" s="3" t="s">
        <v>1581</v>
      </c>
      <c r="C1581" s="1">
        <v>640</v>
      </c>
      <c r="D1581">
        <f>SUMIF('Движение комплектующих'!B$2:B$10000,B1581,'Движение комплектующих'!C$2:C$10000)</f>
        <v>0</v>
      </c>
      <c r="E1581">
        <f>SUMIF('Движение комплектующих'!B$2:B$10000,Комплектующие!B1581,'Движение комплектующих'!D$2:D$10000)</f>
        <v>0</v>
      </c>
      <c r="F1581">
        <f>SUMIF(Комплекты!$I$2:$I$2000,Комплектующие!B1581,Комплекты!$O$2:$O$2000)</f>
        <v>0</v>
      </c>
      <c r="G1581">
        <f t="shared" si="24"/>
        <v>0</v>
      </c>
    </row>
    <row r="1582" spans="1:7" x14ac:dyDescent="0.25">
      <c r="A1582" s="2">
        <v>337241</v>
      </c>
      <c r="B1582" s="3" t="s">
        <v>1582</v>
      </c>
      <c r="C1582" s="1">
        <v>640</v>
      </c>
      <c r="D1582">
        <f>SUMIF('Движение комплектующих'!B$2:B$10000,B1582,'Движение комплектующих'!C$2:C$10000)</f>
        <v>0</v>
      </c>
      <c r="E1582">
        <f>SUMIF('Движение комплектующих'!B$2:B$10000,Комплектующие!B1582,'Движение комплектующих'!D$2:D$10000)</f>
        <v>0</v>
      </c>
      <c r="F1582">
        <f>SUMIF(Комплекты!$I$2:$I$2000,Комплектующие!B1582,Комплекты!$O$2:$O$2000)</f>
        <v>0</v>
      </c>
      <c r="G1582">
        <f t="shared" si="24"/>
        <v>0</v>
      </c>
    </row>
    <row r="1583" spans="1:7" x14ac:dyDescent="0.25">
      <c r="A1583" s="2">
        <v>330814</v>
      </c>
      <c r="B1583" s="3" t="s">
        <v>1583</v>
      </c>
      <c r="C1583" s="1">
        <v>980</v>
      </c>
      <c r="D1583">
        <f>SUMIF('Движение комплектующих'!B$2:B$10000,B1583,'Движение комплектующих'!C$2:C$10000)</f>
        <v>0</v>
      </c>
      <c r="E1583">
        <f>SUMIF('Движение комплектующих'!B$2:B$10000,Комплектующие!B1583,'Движение комплектующих'!D$2:D$10000)</f>
        <v>0</v>
      </c>
      <c r="F1583">
        <f>SUMIF(Комплекты!$I$2:$I$2000,Комплектующие!B1583,Комплекты!$O$2:$O$2000)</f>
        <v>0</v>
      </c>
      <c r="G1583">
        <f t="shared" si="24"/>
        <v>0</v>
      </c>
    </row>
    <row r="1584" spans="1:7" x14ac:dyDescent="0.25">
      <c r="A1584" s="2">
        <v>330829</v>
      </c>
      <c r="B1584" s="3" t="s">
        <v>1584</v>
      </c>
      <c r="C1584" s="1">
        <v>510</v>
      </c>
      <c r="D1584">
        <f>SUMIF('Движение комплектующих'!B$2:B$10000,B1584,'Движение комплектующих'!C$2:C$10000)</f>
        <v>0</v>
      </c>
      <c r="E1584">
        <f>SUMIF('Движение комплектующих'!B$2:B$10000,Комплектующие!B1584,'Движение комплектующих'!D$2:D$10000)</f>
        <v>0</v>
      </c>
      <c r="F1584">
        <f>SUMIF(Комплекты!$I$2:$I$2000,Комплектующие!B1584,Комплекты!$O$2:$O$2000)</f>
        <v>0</v>
      </c>
      <c r="G1584">
        <f t="shared" si="24"/>
        <v>0</v>
      </c>
    </row>
    <row r="1585" spans="1:7" x14ac:dyDescent="0.25">
      <c r="A1585" s="2">
        <v>330831</v>
      </c>
      <c r="B1585" s="3" t="s">
        <v>1585</v>
      </c>
      <c r="C1585" s="1">
        <v>510</v>
      </c>
      <c r="D1585">
        <f>SUMIF('Движение комплектующих'!B$2:B$10000,B1585,'Движение комплектующих'!C$2:C$10000)</f>
        <v>0</v>
      </c>
      <c r="E1585">
        <f>SUMIF('Движение комплектующих'!B$2:B$10000,Комплектующие!B1585,'Движение комплектующих'!D$2:D$10000)</f>
        <v>0</v>
      </c>
      <c r="F1585">
        <f>SUMIF(Комплекты!$I$2:$I$2000,Комплектующие!B1585,Комплекты!$O$2:$O$2000)</f>
        <v>0</v>
      </c>
      <c r="G1585">
        <f t="shared" si="24"/>
        <v>0</v>
      </c>
    </row>
    <row r="1586" spans="1:7" x14ac:dyDescent="0.25">
      <c r="A1586" s="2">
        <v>322459</v>
      </c>
      <c r="B1586" s="3" t="s">
        <v>1586</v>
      </c>
      <c r="C1586" s="1">
        <v>1550</v>
      </c>
      <c r="D1586">
        <f>SUMIF('Движение комплектующих'!B$2:B$10000,B1586,'Движение комплектующих'!C$2:C$10000)</f>
        <v>0</v>
      </c>
      <c r="E1586">
        <f>SUMIF('Движение комплектующих'!B$2:B$10000,Комплектующие!B1586,'Движение комплектующих'!D$2:D$10000)</f>
        <v>0</v>
      </c>
      <c r="F1586">
        <f>SUMIF(Комплекты!$I$2:$I$2000,Комплектующие!B1586,Комплекты!$O$2:$O$2000)</f>
        <v>0</v>
      </c>
      <c r="G1586">
        <f t="shared" si="24"/>
        <v>0</v>
      </c>
    </row>
    <row r="1587" spans="1:7" x14ac:dyDescent="0.25">
      <c r="A1587" s="2">
        <v>330832</v>
      </c>
      <c r="B1587" s="3" t="s">
        <v>1587</v>
      </c>
      <c r="C1587" s="1">
        <v>680</v>
      </c>
      <c r="D1587">
        <f>SUMIF('Движение комплектующих'!B$2:B$10000,B1587,'Движение комплектующих'!C$2:C$10000)</f>
        <v>0</v>
      </c>
      <c r="E1587">
        <f>SUMIF('Движение комплектующих'!B$2:B$10000,Комплектующие!B1587,'Движение комплектующих'!D$2:D$10000)</f>
        <v>0</v>
      </c>
      <c r="F1587">
        <f>SUMIF(Комплекты!$I$2:$I$2000,Комплектующие!B1587,Комплекты!$O$2:$O$2000)</f>
        <v>0</v>
      </c>
      <c r="G1587">
        <f t="shared" si="24"/>
        <v>0</v>
      </c>
    </row>
    <row r="1588" spans="1:7" x14ac:dyDescent="0.25">
      <c r="A1588" s="2">
        <v>330833</v>
      </c>
      <c r="B1588" s="3" t="s">
        <v>1588</v>
      </c>
      <c r="C1588" s="1">
        <v>740</v>
      </c>
      <c r="D1588">
        <f>SUMIF('Движение комплектующих'!B$2:B$10000,B1588,'Движение комплектующих'!C$2:C$10000)</f>
        <v>0</v>
      </c>
      <c r="E1588">
        <f>SUMIF('Движение комплектующих'!B$2:B$10000,Комплектующие!B1588,'Движение комплектующих'!D$2:D$10000)</f>
        <v>0</v>
      </c>
      <c r="F1588">
        <f>SUMIF(Комплекты!$I$2:$I$2000,Комплектующие!B1588,Комплекты!$O$2:$O$2000)</f>
        <v>0</v>
      </c>
      <c r="G1588">
        <f t="shared" si="24"/>
        <v>0</v>
      </c>
    </row>
    <row r="1589" spans="1:7" x14ac:dyDescent="0.25">
      <c r="A1589" s="2">
        <v>322446</v>
      </c>
      <c r="B1589" s="3" t="s">
        <v>1589</v>
      </c>
      <c r="C1589" s="1">
        <v>860</v>
      </c>
      <c r="D1589">
        <f>SUMIF('Движение комплектующих'!B$2:B$10000,B1589,'Движение комплектующих'!C$2:C$10000)</f>
        <v>0</v>
      </c>
      <c r="E1589">
        <f>SUMIF('Движение комплектующих'!B$2:B$10000,Комплектующие!B1589,'Движение комплектующих'!D$2:D$10000)</f>
        <v>0</v>
      </c>
      <c r="F1589">
        <f>SUMIF(Комплекты!$I$2:$I$2000,Комплектующие!B1589,Комплекты!$O$2:$O$2000)</f>
        <v>0</v>
      </c>
      <c r="G1589">
        <f t="shared" si="24"/>
        <v>0</v>
      </c>
    </row>
    <row r="1590" spans="1:7" x14ac:dyDescent="0.25">
      <c r="A1590" s="2">
        <v>322447</v>
      </c>
      <c r="B1590" s="3" t="s">
        <v>1590</v>
      </c>
      <c r="C1590" s="1">
        <v>1050</v>
      </c>
      <c r="D1590">
        <f>SUMIF('Движение комплектующих'!B$2:B$10000,B1590,'Движение комплектующих'!C$2:C$10000)</f>
        <v>0</v>
      </c>
      <c r="E1590">
        <f>SUMIF('Движение комплектующих'!B$2:B$10000,Комплектующие!B1590,'Движение комплектующих'!D$2:D$10000)</f>
        <v>0</v>
      </c>
      <c r="F1590">
        <f>SUMIF(Комплекты!$I$2:$I$2000,Комплектующие!B1590,Комплекты!$O$2:$O$2000)</f>
        <v>0</v>
      </c>
      <c r="G1590">
        <f t="shared" si="24"/>
        <v>0</v>
      </c>
    </row>
    <row r="1591" spans="1:7" x14ac:dyDescent="0.25">
      <c r="A1591" s="2">
        <v>322448</v>
      </c>
      <c r="B1591" s="3" t="s">
        <v>1591</v>
      </c>
      <c r="C1591" s="1">
        <v>1070</v>
      </c>
      <c r="D1591">
        <f>SUMIF('Движение комплектующих'!B$2:B$10000,B1591,'Движение комплектующих'!C$2:C$10000)</f>
        <v>0</v>
      </c>
      <c r="E1591">
        <f>SUMIF('Движение комплектующих'!B$2:B$10000,Комплектующие!B1591,'Движение комплектующих'!D$2:D$10000)</f>
        <v>0</v>
      </c>
      <c r="F1591">
        <f>SUMIF(Комплекты!$I$2:$I$2000,Комплектующие!B1591,Комплекты!$O$2:$O$2000)</f>
        <v>0</v>
      </c>
      <c r="G1591">
        <f t="shared" si="24"/>
        <v>0</v>
      </c>
    </row>
    <row r="1592" spans="1:7" x14ac:dyDescent="0.25">
      <c r="A1592" s="2">
        <v>322449</v>
      </c>
      <c r="B1592" s="3" t="s">
        <v>1592</v>
      </c>
      <c r="C1592" s="1">
        <v>1210</v>
      </c>
      <c r="D1592">
        <f>SUMIF('Движение комплектующих'!B$2:B$10000,B1592,'Движение комплектующих'!C$2:C$10000)</f>
        <v>0</v>
      </c>
      <c r="E1592">
        <f>SUMIF('Движение комплектующих'!B$2:B$10000,Комплектующие!B1592,'Движение комплектующих'!D$2:D$10000)</f>
        <v>0</v>
      </c>
      <c r="F1592">
        <f>SUMIF(Комплекты!$I$2:$I$2000,Комплектующие!B1592,Комплекты!$O$2:$O$2000)</f>
        <v>0</v>
      </c>
      <c r="G1592">
        <f t="shared" si="24"/>
        <v>0</v>
      </c>
    </row>
    <row r="1593" spans="1:7" x14ac:dyDescent="0.25">
      <c r="A1593" s="2">
        <v>330826</v>
      </c>
      <c r="B1593" s="3" t="s">
        <v>1593</v>
      </c>
      <c r="C1593" s="1">
        <v>1030</v>
      </c>
      <c r="D1593">
        <f>SUMIF('Движение комплектующих'!B$2:B$10000,B1593,'Движение комплектующих'!C$2:C$10000)</f>
        <v>0</v>
      </c>
      <c r="E1593">
        <f>SUMIF('Движение комплектующих'!B$2:B$10000,Комплектующие!B1593,'Движение комплектующих'!D$2:D$10000)</f>
        <v>0</v>
      </c>
      <c r="F1593">
        <f>SUMIF(Комплекты!$I$2:$I$2000,Комплектующие!B1593,Комплекты!$O$2:$O$2000)</f>
        <v>0</v>
      </c>
      <c r="G1593">
        <f t="shared" si="24"/>
        <v>0</v>
      </c>
    </row>
    <row r="1594" spans="1:7" x14ac:dyDescent="0.25">
      <c r="A1594" s="2">
        <v>330828</v>
      </c>
      <c r="B1594" s="3" t="s">
        <v>1594</v>
      </c>
      <c r="C1594" s="1">
        <v>980</v>
      </c>
      <c r="D1594">
        <f>SUMIF('Движение комплектующих'!B$2:B$10000,B1594,'Движение комплектующих'!C$2:C$10000)</f>
        <v>0</v>
      </c>
      <c r="E1594">
        <f>SUMIF('Движение комплектующих'!B$2:B$10000,Комплектующие!B1594,'Движение комплектующих'!D$2:D$10000)</f>
        <v>0</v>
      </c>
      <c r="F1594">
        <f>SUMIF(Комплекты!$I$2:$I$2000,Комплектующие!B1594,Комплекты!$O$2:$O$2000)</f>
        <v>0</v>
      </c>
      <c r="G1594">
        <f t="shared" si="24"/>
        <v>0</v>
      </c>
    </row>
    <row r="1595" spans="1:7" x14ac:dyDescent="0.25">
      <c r="A1595" s="2">
        <v>307170</v>
      </c>
      <c r="B1595" s="3" t="s">
        <v>1595</v>
      </c>
      <c r="C1595" s="1">
        <v>1050</v>
      </c>
      <c r="D1595">
        <f>SUMIF('Движение комплектующих'!B$2:B$10000,B1595,'Движение комплектующих'!C$2:C$10000)</f>
        <v>0</v>
      </c>
      <c r="E1595">
        <f>SUMIF('Движение комплектующих'!B$2:B$10000,Комплектующие!B1595,'Движение комплектующих'!D$2:D$10000)</f>
        <v>0</v>
      </c>
      <c r="F1595">
        <f>SUMIF(Комплекты!$I$2:$I$2000,Комплектующие!B1595,Комплекты!$O$2:$O$2000)</f>
        <v>0</v>
      </c>
      <c r="G1595">
        <f t="shared" si="24"/>
        <v>0</v>
      </c>
    </row>
    <row r="1596" spans="1:7" x14ac:dyDescent="0.25">
      <c r="A1596" s="2">
        <v>322450</v>
      </c>
      <c r="B1596" s="3" t="s">
        <v>1596</v>
      </c>
      <c r="C1596" s="1">
        <v>980</v>
      </c>
      <c r="D1596">
        <f>SUMIF('Движение комплектующих'!B$2:B$10000,B1596,'Движение комплектующих'!C$2:C$10000)</f>
        <v>0</v>
      </c>
      <c r="E1596">
        <f>SUMIF('Движение комплектующих'!B$2:B$10000,Комплектующие!B1596,'Движение комплектующих'!D$2:D$10000)</f>
        <v>0</v>
      </c>
      <c r="F1596">
        <f>SUMIF(Комплекты!$I$2:$I$2000,Комплектующие!B1596,Комплекты!$O$2:$O$2000)</f>
        <v>0</v>
      </c>
      <c r="G1596">
        <f t="shared" si="24"/>
        <v>0</v>
      </c>
    </row>
    <row r="1597" spans="1:7" x14ac:dyDescent="0.25">
      <c r="A1597" s="2">
        <v>369986</v>
      </c>
      <c r="B1597" s="3" t="s">
        <v>1597</v>
      </c>
      <c r="C1597" s="1">
        <v>1530</v>
      </c>
      <c r="D1597">
        <f>SUMIF('Движение комплектующих'!B$2:B$10000,B1597,'Движение комплектующих'!C$2:C$10000)</f>
        <v>0</v>
      </c>
      <c r="E1597">
        <f>SUMIF('Движение комплектующих'!B$2:B$10000,Комплектующие!B1597,'Движение комплектующих'!D$2:D$10000)</f>
        <v>0</v>
      </c>
      <c r="F1597">
        <f>SUMIF(Комплекты!$I$2:$I$2000,Комплектующие!B1597,Комплекты!$O$2:$O$2000)</f>
        <v>0</v>
      </c>
      <c r="G1597">
        <f t="shared" si="24"/>
        <v>0</v>
      </c>
    </row>
    <row r="1598" spans="1:7" x14ac:dyDescent="0.25">
      <c r="A1598" s="2">
        <v>345814</v>
      </c>
      <c r="B1598" s="3" t="s">
        <v>1598</v>
      </c>
      <c r="C1598" s="1">
        <v>3450</v>
      </c>
      <c r="D1598">
        <f>SUMIF('Движение комплектующих'!B$2:B$10000,B1598,'Движение комплектующих'!C$2:C$10000)</f>
        <v>0</v>
      </c>
      <c r="E1598">
        <f>SUMIF('Движение комплектующих'!B$2:B$10000,Комплектующие!B1598,'Движение комплектующих'!D$2:D$10000)</f>
        <v>0</v>
      </c>
      <c r="F1598">
        <f>SUMIF(Комплекты!$I$2:$I$2000,Комплектующие!B1598,Комплекты!$O$2:$O$2000)</f>
        <v>0</v>
      </c>
      <c r="G1598">
        <f t="shared" si="24"/>
        <v>0</v>
      </c>
    </row>
    <row r="1599" spans="1:7" x14ac:dyDescent="0.25">
      <c r="A1599" s="2">
        <v>359814</v>
      </c>
      <c r="B1599" s="3" t="s">
        <v>1599</v>
      </c>
      <c r="C1599" s="1">
        <v>2790</v>
      </c>
      <c r="D1599">
        <f>SUMIF('Движение комплектующих'!B$2:B$10000,B1599,'Движение комплектующих'!C$2:C$10000)</f>
        <v>0</v>
      </c>
      <c r="E1599">
        <f>SUMIF('Движение комплектующих'!B$2:B$10000,Комплектующие!B1599,'Движение комплектующих'!D$2:D$10000)</f>
        <v>0</v>
      </c>
      <c r="F1599">
        <f>SUMIF(Комплекты!$I$2:$I$2000,Комплектующие!B1599,Комплекты!$O$2:$O$2000)</f>
        <v>0</v>
      </c>
      <c r="G1599">
        <f t="shared" si="24"/>
        <v>0</v>
      </c>
    </row>
    <row r="1600" spans="1:7" x14ac:dyDescent="0.25">
      <c r="A1600" s="2">
        <v>359817</v>
      </c>
      <c r="B1600" s="3" t="s">
        <v>1600</v>
      </c>
      <c r="C1600" s="1">
        <v>2790</v>
      </c>
      <c r="D1600">
        <f>SUMIF('Движение комплектующих'!B$2:B$10000,B1600,'Движение комплектующих'!C$2:C$10000)</f>
        <v>0</v>
      </c>
      <c r="E1600">
        <f>SUMIF('Движение комплектующих'!B$2:B$10000,Комплектующие!B1600,'Движение комплектующих'!D$2:D$10000)</f>
        <v>0</v>
      </c>
      <c r="F1600">
        <f>SUMIF(Комплекты!$I$2:$I$2000,Комплектующие!B1600,Комплекты!$O$2:$O$2000)</f>
        <v>0</v>
      </c>
      <c r="G1600">
        <f t="shared" si="24"/>
        <v>0</v>
      </c>
    </row>
    <row r="1601" spans="1:7" x14ac:dyDescent="0.25">
      <c r="A1601" s="2">
        <v>367752</v>
      </c>
      <c r="B1601" s="3" t="s">
        <v>1601</v>
      </c>
      <c r="C1601" s="1">
        <v>1330</v>
      </c>
      <c r="D1601">
        <f>SUMIF('Движение комплектующих'!B$2:B$10000,B1601,'Движение комплектующих'!C$2:C$10000)</f>
        <v>0</v>
      </c>
      <c r="E1601">
        <f>SUMIF('Движение комплектующих'!B$2:B$10000,Комплектующие!B1601,'Движение комплектующих'!D$2:D$10000)</f>
        <v>0</v>
      </c>
      <c r="F1601">
        <f>SUMIF(Комплекты!$I$2:$I$2000,Комплектующие!B1601,Комплекты!$O$2:$O$2000)</f>
        <v>0</v>
      </c>
      <c r="G1601">
        <f t="shared" si="24"/>
        <v>0</v>
      </c>
    </row>
    <row r="1602" spans="1:7" x14ac:dyDescent="0.25">
      <c r="A1602" s="2">
        <v>369804</v>
      </c>
      <c r="B1602" s="3" t="s">
        <v>1602</v>
      </c>
      <c r="C1602" s="1">
        <v>6830</v>
      </c>
      <c r="D1602">
        <f>SUMIF('Движение комплектующих'!B$2:B$10000,B1602,'Движение комплектующих'!C$2:C$10000)</f>
        <v>0</v>
      </c>
      <c r="E1602">
        <f>SUMIF('Движение комплектующих'!B$2:B$10000,Комплектующие!B1602,'Движение комплектующих'!D$2:D$10000)</f>
        <v>0</v>
      </c>
      <c r="F1602">
        <f>SUMIF(Комплекты!$I$2:$I$2000,Комплектующие!B1602,Комплекты!$O$2:$O$2000)</f>
        <v>0</v>
      </c>
      <c r="G1602">
        <f t="shared" si="24"/>
        <v>0</v>
      </c>
    </row>
    <row r="1603" spans="1:7" x14ac:dyDescent="0.25">
      <c r="A1603" s="2">
        <v>370915</v>
      </c>
      <c r="B1603" s="3" t="s">
        <v>1603</v>
      </c>
      <c r="C1603" s="1">
        <v>1320</v>
      </c>
      <c r="D1603">
        <f>SUMIF('Движение комплектующих'!B$2:B$10000,B1603,'Движение комплектующих'!C$2:C$10000)</f>
        <v>0</v>
      </c>
      <c r="E1603">
        <f>SUMIF('Движение комплектующих'!B$2:B$10000,Комплектующие!B1603,'Движение комплектующих'!D$2:D$10000)</f>
        <v>0</v>
      </c>
      <c r="F1603">
        <f>SUMIF(Комплекты!$I$2:$I$2000,Комплектующие!B1603,Комплекты!$O$2:$O$2000)</f>
        <v>0</v>
      </c>
      <c r="G1603">
        <f t="shared" ref="G1603:G1666" si="25">D1603-E1603-F1603</f>
        <v>0</v>
      </c>
    </row>
    <row r="1604" spans="1:7" x14ac:dyDescent="0.25">
      <c r="A1604" s="2">
        <v>370916</v>
      </c>
      <c r="B1604" s="3" t="s">
        <v>1604</v>
      </c>
      <c r="C1604" s="1">
        <v>1370</v>
      </c>
      <c r="D1604">
        <f>SUMIF('Движение комплектующих'!B$2:B$10000,B1604,'Движение комплектующих'!C$2:C$10000)</f>
        <v>0</v>
      </c>
      <c r="E1604">
        <f>SUMIF('Движение комплектующих'!B$2:B$10000,Комплектующие!B1604,'Движение комплектующих'!D$2:D$10000)</f>
        <v>0</v>
      </c>
      <c r="F1604">
        <f>SUMIF(Комплекты!$I$2:$I$2000,Комплектующие!B1604,Комплекты!$O$2:$O$2000)</f>
        <v>0</v>
      </c>
      <c r="G1604">
        <f t="shared" si="25"/>
        <v>0</v>
      </c>
    </row>
    <row r="1605" spans="1:7" x14ac:dyDescent="0.25">
      <c r="A1605" s="2">
        <v>370919</v>
      </c>
      <c r="B1605" s="3" t="s">
        <v>1605</v>
      </c>
      <c r="C1605" s="1">
        <v>1410</v>
      </c>
      <c r="D1605">
        <f>SUMIF('Движение комплектующих'!B$2:B$10000,B1605,'Движение комплектующих'!C$2:C$10000)</f>
        <v>0</v>
      </c>
      <c r="E1605">
        <f>SUMIF('Движение комплектующих'!B$2:B$10000,Комплектующие!B1605,'Движение комплектующих'!D$2:D$10000)</f>
        <v>0</v>
      </c>
      <c r="F1605">
        <f>SUMIF(Комплекты!$I$2:$I$2000,Комплектующие!B1605,Комплекты!$O$2:$O$2000)</f>
        <v>0</v>
      </c>
      <c r="G1605">
        <f t="shared" si="25"/>
        <v>0</v>
      </c>
    </row>
    <row r="1606" spans="1:7" x14ac:dyDescent="0.25">
      <c r="A1606" s="2">
        <v>369976</v>
      </c>
      <c r="B1606" s="3" t="s">
        <v>1606</v>
      </c>
      <c r="C1606" s="1">
        <v>2540</v>
      </c>
      <c r="D1606">
        <f>SUMIF('Движение комплектующих'!B$2:B$10000,B1606,'Движение комплектующих'!C$2:C$10000)</f>
        <v>0</v>
      </c>
      <c r="E1606">
        <f>SUMIF('Движение комплектующих'!B$2:B$10000,Комплектующие!B1606,'Движение комплектующих'!D$2:D$10000)</f>
        <v>0</v>
      </c>
      <c r="F1606">
        <f>SUMIF(Комплекты!$I$2:$I$2000,Комплектующие!B1606,Комплекты!$O$2:$O$2000)</f>
        <v>0</v>
      </c>
      <c r="G1606">
        <f t="shared" si="25"/>
        <v>0</v>
      </c>
    </row>
    <row r="1607" spans="1:7" x14ac:dyDescent="0.25">
      <c r="A1607" s="2">
        <v>376208</v>
      </c>
      <c r="B1607" s="3" t="s">
        <v>1607</v>
      </c>
      <c r="C1607" s="1">
        <v>2450</v>
      </c>
      <c r="D1607">
        <f>SUMIF('Движение комплектующих'!B$2:B$10000,B1607,'Движение комплектующих'!C$2:C$10000)</f>
        <v>0</v>
      </c>
      <c r="E1607">
        <f>SUMIF('Движение комплектующих'!B$2:B$10000,Комплектующие!B1607,'Движение комплектующих'!D$2:D$10000)</f>
        <v>0</v>
      </c>
      <c r="F1607">
        <f>SUMIF(Комплекты!$I$2:$I$2000,Комплектующие!B1607,Комплекты!$O$2:$O$2000)</f>
        <v>0</v>
      </c>
      <c r="G1607">
        <f t="shared" si="25"/>
        <v>0</v>
      </c>
    </row>
    <row r="1608" spans="1:7" x14ac:dyDescent="0.25">
      <c r="A1608" s="2">
        <v>322609</v>
      </c>
      <c r="B1608" s="3" t="s">
        <v>1608</v>
      </c>
      <c r="C1608" s="1">
        <v>6590</v>
      </c>
      <c r="D1608">
        <f>SUMIF('Движение комплектующих'!B$2:B$10000,B1608,'Движение комплектующих'!C$2:C$10000)</f>
        <v>0</v>
      </c>
      <c r="E1608">
        <f>SUMIF('Движение комплектующих'!B$2:B$10000,Комплектующие!B1608,'Движение комплектующих'!D$2:D$10000)</f>
        <v>0</v>
      </c>
      <c r="F1608">
        <f>SUMIF(Комплекты!$I$2:$I$2000,Комплектующие!B1608,Комплекты!$O$2:$O$2000)</f>
        <v>0</v>
      </c>
      <c r="G1608">
        <f t="shared" si="25"/>
        <v>0</v>
      </c>
    </row>
    <row r="1609" spans="1:7" x14ac:dyDescent="0.25">
      <c r="A1609" s="2">
        <v>186805</v>
      </c>
      <c r="B1609" s="3" t="s">
        <v>1609</v>
      </c>
      <c r="C1609" s="1">
        <v>3140</v>
      </c>
      <c r="D1609">
        <f>SUMIF('Движение комплектующих'!B$2:B$10000,B1609,'Движение комплектующих'!C$2:C$10000)</f>
        <v>0</v>
      </c>
      <c r="E1609">
        <f>SUMIF('Движение комплектующих'!B$2:B$10000,Комплектующие!B1609,'Движение комплектующих'!D$2:D$10000)</f>
        <v>0</v>
      </c>
      <c r="F1609">
        <f>SUMIF(Комплекты!$I$2:$I$2000,Комплектующие!B1609,Комплекты!$O$2:$O$2000)</f>
        <v>0</v>
      </c>
      <c r="G1609">
        <f t="shared" si="25"/>
        <v>0</v>
      </c>
    </row>
    <row r="1610" spans="1:7" x14ac:dyDescent="0.25">
      <c r="A1610" s="2">
        <v>198268</v>
      </c>
      <c r="B1610" s="3" t="s">
        <v>1610</v>
      </c>
      <c r="C1610" s="1">
        <v>3790</v>
      </c>
      <c r="D1610">
        <f>SUMIF('Движение комплектующих'!B$2:B$10000,B1610,'Движение комплектующих'!C$2:C$10000)</f>
        <v>0</v>
      </c>
      <c r="E1610">
        <f>SUMIF('Движение комплектующих'!B$2:B$10000,Комплектующие!B1610,'Движение комплектующих'!D$2:D$10000)</f>
        <v>0</v>
      </c>
      <c r="F1610">
        <f>SUMIF(Комплекты!$I$2:$I$2000,Комплектующие!B1610,Комплекты!$O$2:$O$2000)</f>
        <v>0</v>
      </c>
      <c r="G1610">
        <f t="shared" si="25"/>
        <v>0</v>
      </c>
    </row>
    <row r="1611" spans="1:7" x14ac:dyDescent="0.25">
      <c r="A1611" s="2">
        <v>281016</v>
      </c>
      <c r="B1611" s="3" t="s">
        <v>1611</v>
      </c>
      <c r="C1611" s="1">
        <v>5550</v>
      </c>
      <c r="D1611">
        <f>SUMIF('Движение комплектующих'!B$2:B$10000,B1611,'Движение комплектующих'!C$2:C$10000)</f>
        <v>0</v>
      </c>
      <c r="E1611">
        <f>SUMIF('Движение комплектующих'!B$2:B$10000,Комплектующие!B1611,'Движение комплектующих'!D$2:D$10000)</f>
        <v>0</v>
      </c>
      <c r="F1611">
        <f>SUMIF(Комплекты!$I$2:$I$2000,Комплектующие!B1611,Комплекты!$O$2:$O$2000)</f>
        <v>0</v>
      </c>
      <c r="G1611">
        <f t="shared" si="25"/>
        <v>0</v>
      </c>
    </row>
    <row r="1612" spans="1:7" x14ac:dyDescent="0.25">
      <c r="A1612" s="2">
        <v>350462</v>
      </c>
      <c r="B1612" s="3" t="s">
        <v>1612</v>
      </c>
      <c r="C1612" s="1">
        <v>4780</v>
      </c>
      <c r="D1612">
        <f>SUMIF('Движение комплектующих'!B$2:B$10000,B1612,'Движение комплектующих'!C$2:C$10000)</f>
        <v>0</v>
      </c>
      <c r="E1612">
        <f>SUMIF('Движение комплектующих'!B$2:B$10000,Комплектующие!B1612,'Движение комплектующих'!D$2:D$10000)</f>
        <v>0</v>
      </c>
      <c r="F1612">
        <f>SUMIF(Комплекты!$I$2:$I$2000,Комплектующие!B1612,Комплекты!$O$2:$O$2000)</f>
        <v>0</v>
      </c>
      <c r="G1612">
        <f t="shared" si="25"/>
        <v>0</v>
      </c>
    </row>
    <row r="1613" spans="1:7" x14ac:dyDescent="0.25">
      <c r="A1613" s="2">
        <v>250967</v>
      </c>
      <c r="B1613" s="3" t="s">
        <v>1613</v>
      </c>
      <c r="C1613" s="1">
        <v>3970</v>
      </c>
      <c r="D1613">
        <f>SUMIF('Движение комплектующих'!B$2:B$10000,B1613,'Движение комплектующих'!C$2:C$10000)</f>
        <v>0</v>
      </c>
      <c r="E1613">
        <f>SUMIF('Движение комплектующих'!B$2:B$10000,Комплектующие!B1613,'Движение комплектующих'!D$2:D$10000)</f>
        <v>0</v>
      </c>
      <c r="F1613">
        <f>SUMIF(Комплекты!$I$2:$I$2000,Комплектующие!B1613,Комплекты!$O$2:$O$2000)</f>
        <v>0</v>
      </c>
      <c r="G1613">
        <f t="shared" si="25"/>
        <v>0</v>
      </c>
    </row>
    <row r="1614" spans="1:7" x14ac:dyDescent="0.25">
      <c r="A1614" s="2">
        <v>300093</v>
      </c>
      <c r="B1614" s="3" t="s">
        <v>1614</v>
      </c>
      <c r="C1614" s="1">
        <v>4410</v>
      </c>
      <c r="D1614">
        <f>SUMIF('Движение комплектующих'!B$2:B$10000,B1614,'Движение комплектующих'!C$2:C$10000)</f>
        <v>0</v>
      </c>
      <c r="E1614">
        <f>SUMIF('Движение комплектующих'!B$2:B$10000,Комплектующие!B1614,'Движение комплектующих'!D$2:D$10000)</f>
        <v>0</v>
      </c>
      <c r="F1614">
        <f>SUMIF(Комплекты!$I$2:$I$2000,Комплектующие!B1614,Комплекты!$O$2:$O$2000)</f>
        <v>0</v>
      </c>
      <c r="G1614">
        <f t="shared" si="25"/>
        <v>0</v>
      </c>
    </row>
    <row r="1615" spans="1:7" x14ac:dyDescent="0.25">
      <c r="A1615" s="2">
        <v>250968</v>
      </c>
      <c r="B1615" s="3" t="s">
        <v>1615</v>
      </c>
      <c r="C1615" s="1">
        <v>5930</v>
      </c>
      <c r="D1615">
        <f>SUMIF('Движение комплектующих'!B$2:B$10000,B1615,'Движение комплектующих'!C$2:C$10000)</f>
        <v>0</v>
      </c>
      <c r="E1615">
        <f>SUMIF('Движение комплектующих'!B$2:B$10000,Комплектующие!B1615,'Движение комплектующих'!D$2:D$10000)</f>
        <v>0</v>
      </c>
      <c r="F1615">
        <f>SUMIF(Комплекты!$I$2:$I$2000,Комплектующие!B1615,Комплекты!$O$2:$O$2000)</f>
        <v>0</v>
      </c>
      <c r="G1615">
        <f t="shared" si="25"/>
        <v>0</v>
      </c>
    </row>
    <row r="1616" spans="1:7" x14ac:dyDescent="0.25">
      <c r="A1616" s="2">
        <v>268242</v>
      </c>
      <c r="B1616" s="3" t="s">
        <v>1616</v>
      </c>
      <c r="C1616" s="1">
        <v>5520</v>
      </c>
      <c r="D1616">
        <f>SUMIF('Движение комплектующих'!B$2:B$10000,B1616,'Движение комплектующих'!C$2:C$10000)</f>
        <v>0</v>
      </c>
      <c r="E1616">
        <f>SUMIF('Движение комплектующих'!B$2:B$10000,Комплектующие!B1616,'Движение комплектующих'!D$2:D$10000)</f>
        <v>0</v>
      </c>
      <c r="F1616">
        <f>SUMIF(Комплекты!$I$2:$I$2000,Комплектующие!B1616,Комплекты!$O$2:$O$2000)</f>
        <v>0</v>
      </c>
      <c r="G1616">
        <f t="shared" si="25"/>
        <v>0</v>
      </c>
    </row>
    <row r="1617" spans="1:7" x14ac:dyDescent="0.25">
      <c r="A1617" s="2">
        <v>278527</v>
      </c>
      <c r="B1617" s="3" t="s">
        <v>1617</v>
      </c>
      <c r="C1617" s="1">
        <v>6910</v>
      </c>
      <c r="D1617">
        <f>SUMIF('Движение комплектующих'!B$2:B$10000,B1617,'Движение комплектующих'!C$2:C$10000)</f>
        <v>0</v>
      </c>
      <c r="E1617">
        <f>SUMIF('Движение комплектующих'!B$2:B$10000,Комплектующие!B1617,'Движение комплектующих'!D$2:D$10000)</f>
        <v>0</v>
      </c>
      <c r="F1617">
        <f>SUMIF(Комплекты!$I$2:$I$2000,Комплектующие!B1617,Комплекты!$O$2:$O$2000)</f>
        <v>0</v>
      </c>
      <c r="G1617">
        <f t="shared" si="25"/>
        <v>0</v>
      </c>
    </row>
    <row r="1618" spans="1:7" x14ac:dyDescent="0.25">
      <c r="A1618" s="2">
        <v>224285</v>
      </c>
      <c r="B1618" s="3" t="s">
        <v>1618</v>
      </c>
      <c r="C1618" s="1">
        <v>6830</v>
      </c>
      <c r="D1618">
        <f>SUMIF('Движение комплектующих'!B$2:B$10000,B1618,'Движение комплектующих'!C$2:C$10000)</f>
        <v>0</v>
      </c>
      <c r="E1618">
        <f>SUMIF('Движение комплектующих'!B$2:B$10000,Комплектующие!B1618,'Движение комплектующих'!D$2:D$10000)</f>
        <v>0</v>
      </c>
      <c r="F1618">
        <f>SUMIF(Комплекты!$I$2:$I$2000,Комплектующие!B1618,Комплекты!$O$2:$O$2000)</f>
        <v>0</v>
      </c>
      <c r="G1618">
        <f t="shared" si="25"/>
        <v>0</v>
      </c>
    </row>
    <row r="1619" spans="1:7" x14ac:dyDescent="0.25">
      <c r="A1619" s="2">
        <v>228914</v>
      </c>
      <c r="B1619" s="3" t="s">
        <v>1619</v>
      </c>
      <c r="C1619" s="1">
        <v>7280</v>
      </c>
      <c r="D1619">
        <f>SUMIF('Движение комплектующих'!B$2:B$10000,B1619,'Движение комплектующих'!C$2:C$10000)</f>
        <v>0</v>
      </c>
      <c r="E1619">
        <f>SUMIF('Движение комплектующих'!B$2:B$10000,Комплектующие!B1619,'Движение комплектующих'!D$2:D$10000)</f>
        <v>0</v>
      </c>
      <c r="F1619">
        <f>SUMIF(Комплекты!$I$2:$I$2000,Комплектующие!B1619,Комплекты!$O$2:$O$2000)</f>
        <v>0</v>
      </c>
      <c r="G1619">
        <f t="shared" si="25"/>
        <v>0</v>
      </c>
    </row>
    <row r="1620" spans="1:7" x14ac:dyDescent="0.25">
      <c r="A1620" s="2">
        <v>265944</v>
      </c>
      <c r="B1620" s="3" t="s">
        <v>1620</v>
      </c>
      <c r="C1620" s="1">
        <v>4460</v>
      </c>
      <c r="D1620">
        <f>SUMIF('Движение комплектующих'!B$2:B$10000,B1620,'Движение комплектующих'!C$2:C$10000)</f>
        <v>0</v>
      </c>
      <c r="E1620">
        <f>SUMIF('Движение комплектующих'!B$2:B$10000,Комплектующие!B1620,'Движение комплектующих'!D$2:D$10000)</f>
        <v>0</v>
      </c>
      <c r="F1620">
        <f>SUMIF(Комплекты!$I$2:$I$2000,Комплектующие!B1620,Комплекты!$O$2:$O$2000)</f>
        <v>0</v>
      </c>
      <c r="G1620">
        <f t="shared" si="25"/>
        <v>0</v>
      </c>
    </row>
    <row r="1621" spans="1:7" x14ac:dyDescent="0.25">
      <c r="A1621" s="2">
        <v>365679</v>
      </c>
      <c r="B1621" s="3" t="s">
        <v>1621</v>
      </c>
      <c r="C1621" s="1">
        <v>5000</v>
      </c>
      <c r="D1621">
        <f>SUMIF('Движение комплектующих'!B$2:B$10000,B1621,'Движение комплектующих'!C$2:C$10000)</f>
        <v>0</v>
      </c>
      <c r="E1621">
        <f>SUMIF('Движение комплектующих'!B$2:B$10000,Комплектующие!B1621,'Движение комплектующих'!D$2:D$10000)</f>
        <v>0</v>
      </c>
      <c r="F1621">
        <f>SUMIF(Комплекты!$I$2:$I$2000,Комплектующие!B1621,Комплекты!$O$2:$O$2000)</f>
        <v>0</v>
      </c>
      <c r="G1621">
        <f t="shared" si="25"/>
        <v>0</v>
      </c>
    </row>
    <row r="1622" spans="1:7" x14ac:dyDescent="0.25">
      <c r="A1622" s="2">
        <v>362361</v>
      </c>
      <c r="B1622" s="3" t="s">
        <v>1622</v>
      </c>
      <c r="C1622" s="1">
        <v>9980</v>
      </c>
      <c r="D1622">
        <f>SUMIF('Движение комплектующих'!B$2:B$10000,B1622,'Движение комплектующих'!C$2:C$10000)</f>
        <v>0</v>
      </c>
      <c r="E1622">
        <f>SUMIF('Движение комплектующих'!B$2:B$10000,Комплектующие!B1622,'Движение комплектующих'!D$2:D$10000)</f>
        <v>0</v>
      </c>
      <c r="F1622">
        <f>SUMIF(Комплекты!$I$2:$I$2000,Комплектующие!B1622,Комплекты!$O$2:$O$2000)</f>
        <v>0</v>
      </c>
      <c r="G1622">
        <f t="shared" si="25"/>
        <v>0</v>
      </c>
    </row>
    <row r="1623" spans="1:7" x14ac:dyDescent="0.25">
      <c r="A1623" s="2">
        <v>362362</v>
      </c>
      <c r="B1623" s="3" t="s">
        <v>1623</v>
      </c>
      <c r="C1623" s="1">
        <v>11630</v>
      </c>
      <c r="D1623">
        <f>SUMIF('Движение комплектующих'!B$2:B$10000,B1623,'Движение комплектующих'!C$2:C$10000)</f>
        <v>0</v>
      </c>
      <c r="E1623">
        <f>SUMIF('Движение комплектующих'!B$2:B$10000,Комплектующие!B1623,'Движение комплектующих'!D$2:D$10000)</f>
        <v>0</v>
      </c>
      <c r="F1623">
        <f>SUMIF(Комплекты!$I$2:$I$2000,Комплектующие!B1623,Комплекты!$O$2:$O$2000)</f>
        <v>0</v>
      </c>
      <c r="G1623">
        <f t="shared" si="25"/>
        <v>0</v>
      </c>
    </row>
    <row r="1624" spans="1:7" x14ac:dyDescent="0.25">
      <c r="A1624" s="2">
        <v>362363</v>
      </c>
      <c r="B1624" s="3" t="s">
        <v>1624</v>
      </c>
      <c r="C1624" s="1">
        <v>6360</v>
      </c>
      <c r="D1624">
        <f>SUMIF('Движение комплектующих'!B$2:B$10000,B1624,'Движение комплектующих'!C$2:C$10000)</f>
        <v>0</v>
      </c>
      <c r="E1624">
        <f>SUMIF('Движение комплектующих'!B$2:B$10000,Комплектующие!B1624,'Движение комплектующих'!D$2:D$10000)</f>
        <v>0</v>
      </c>
      <c r="F1624">
        <f>SUMIF(Комплекты!$I$2:$I$2000,Комплектующие!B1624,Комплекты!$O$2:$O$2000)</f>
        <v>0</v>
      </c>
      <c r="G1624">
        <f t="shared" si="25"/>
        <v>0</v>
      </c>
    </row>
    <row r="1625" spans="1:7" x14ac:dyDescent="0.25">
      <c r="A1625" s="2">
        <v>362370</v>
      </c>
      <c r="B1625" s="3" t="s">
        <v>1625</v>
      </c>
      <c r="C1625" s="1">
        <v>8180</v>
      </c>
      <c r="D1625">
        <f>SUMIF('Движение комплектующих'!B$2:B$10000,B1625,'Движение комплектующих'!C$2:C$10000)</f>
        <v>0</v>
      </c>
      <c r="E1625">
        <f>SUMIF('Движение комплектующих'!B$2:B$10000,Комплектующие!B1625,'Движение комплектующих'!D$2:D$10000)</f>
        <v>0</v>
      </c>
      <c r="F1625">
        <f>SUMIF(Комплекты!$I$2:$I$2000,Комплектующие!B1625,Комплекты!$O$2:$O$2000)</f>
        <v>0</v>
      </c>
      <c r="G1625">
        <f t="shared" si="25"/>
        <v>0</v>
      </c>
    </row>
    <row r="1626" spans="1:7" x14ac:dyDescent="0.25">
      <c r="A1626" s="2">
        <v>362371</v>
      </c>
      <c r="B1626" s="3" t="s">
        <v>1626</v>
      </c>
      <c r="C1626" s="1">
        <v>8470</v>
      </c>
      <c r="D1626">
        <f>SUMIF('Движение комплектующих'!B$2:B$10000,B1626,'Движение комплектующих'!C$2:C$10000)</f>
        <v>0</v>
      </c>
      <c r="E1626">
        <f>SUMIF('Движение комплектующих'!B$2:B$10000,Комплектующие!B1626,'Движение комплектующих'!D$2:D$10000)</f>
        <v>0</v>
      </c>
      <c r="F1626">
        <f>SUMIF(Комплекты!$I$2:$I$2000,Комплектующие!B1626,Комплекты!$O$2:$O$2000)</f>
        <v>0</v>
      </c>
      <c r="G1626">
        <f t="shared" si="25"/>
        <v>0</v>
      </c>
    </row>
    <row r="1627" spans="1:7" x14ac:dyDescent="0.25">
      <c r="A1627" s="2">
        <v>270536</v>
      </c>
      <c r="B1627" s="3" t="s">
        <v>1627</v>
      </c>
      <c r="C1627" s="1">
        <v>10220</v>
      </c>
      <c r="D1627">
        <f>SUMIF('Движение комплектующих'!B$2:B$10000,B1627,'Движение комплектующих'!C$2:C$10000)</f>
        <v>0</v>
      </c>
      <c r="E1627">
        <f>SUMIF('Движение комплектующих'!B$2:B$10000,Комплектующие!B1627,'Движение комплектующих'!D$2:D$10000)</f>
        <v>0</v>
      </c>
      <c r="F1627">
        <f>SUMIF(Комплекты!$I$2:$I$2000,Комплектующие!B1627,Комплекты!$O$2:$O$2000)</f>
        <v>0</v>
      </c>
      <c r="G1627">
        <f t="shared" si="25"/>
        <v>0</v>
      </c>
    </row>
    <row r="1628" spans="1:7" x14ac:dyDescent="0.25">
      <c r="A1628" s="2">
        <v>362372</v>
      </c>
      <c r="B1628" s="3" t="s">
        <v>1628</v>
      </c>
      <c r="C1628" s="1">
        <v>12950</v>
      </c>
      <c r="D1628">
        <f>SUMIF('Движение комплектующих'!B$2:B$10000,B1628,'Движение комплектующих'!C$2:C$10000)</f>
        <v>0</v>
      </c>
      <c r="E1628">
        <f>SUMIF('Движение комплектующих'!B$2:B$10000,Комплектующие!B1628,'Движение комплектующих'!D$2:D$10000)</f>
        <v>0</v>
      </c>
      <c r="F1628">
        <f>SUMIF(Комплекты!$I$2:$I$2000,Комплектующие!B1628,Комплекты!$O$2:$O$2000)</f>
        <v>0</v>
      </c>
      <c r="G1628">
        <f t="shared" si="25"/>
        <v>0</v>
      </c>
    </row>
    <row r="1629" spans="1:7" x14ac:dyDescent="0.25">
      <c r="A1629" s="2">
        <v>362373</v>
      </c>
      <c r="B1629" s="3" t="s">
        <v>1629</v>
      </c>
      <c r="C1629" s="1">
        <v>8830</v>
      </c>
      <c r="D1629">
        <f>SUMIF('Движение комплектующих'!B$2:B$10000,B1629,'Движение комплектующих'!C$2:C$10000)</f>
        <v>0</v>
      </c>
      <c r="E1629">
        <f>SUMIF('Движение комплектующих'!B$2:B$10000,Комплектующие!B1629,'Движение комплектующих'!D$2:D$10000)</f>
        <v>0</v>
      </c>
      <c r="F1629">
        <f>SUMIF(Комплекты!$I$2:$I$2000,Комплектующие!B1629,Комплекты!$O$2:$O$2000)</f>
        <v>0</v>
      </c>
      <c r="G1629">
        <f t="shared" si="25"/>
        <v>0</v>
      </c>
    </row>
    <row r="1630" spans="1:7" x14ac:dyDescent="0.25">
      <c r="A1630" s="2">
        <v>362368</v>
      </c>
      <c r="B1630" s="3" t="s">
        <v>1630</v>
      </c>
      <c r="C1630" s="1">
        <v>12100</v>
      </c>
      <c r="D1630">
        <f>SUMIF('Движение комплектующих'!B$2:B$10000,B1630,'Движение комплектующих'!C$2:C$10000)</f>
        <v>0</v>
      </c>
      <c r="E1630">
        <f>SUMIF('Движение комплектующих'!B$2:B$10000,Комплектующие!B1630,'Движение комплектующих'!D$2:D$10000)</f>
        <v>0</v>
      </c>
      <c r="F1630">
        <f>SUMIF(Комплекты!$I$2:$I$2000,Комплектующие!B1630,Комплекты!$O$2:$O$2000)</f>
        <v>0</v>
      </c>
      <c r="G1630">
        <f t="shared" si="25"/>
        <v>0</v>
      </c>
    </row>
    <row r="1631" spans="1:7" x14ac:dyDescent="0.25">
      <c r="A1631" s="2">
        <v>362374</v>
      </c>
      <c r="B1631" s="3" t="s">
        <v>1631</v>
      </c>
      <c r="C1631" s="1">
        <v>15230</v>
      </c>
      <c r="D1631">
        <f>SUMIF('Движение комплектующих'!B$2:B$10000,B1631,'Движение комплектующих'!C$2:C$10000)</f>
        <v>0</v>
      </c>
      <c r="E1631">
        <f>SUMIF('Движение комплектующих'!B$2:B$10000,Комплектующие!B1631,'Движение комплектующих'!D$2:D$10000)</f>
        <v>0</v>
      </c>
      <c r="F1631">
        <f>SUMIF(Комплекты!$I$2:$I$2000,Комплектующие!B1631,Комплекты!$O$2:$O$2000)</f>
        <v>0</v>
      </c>
      <c r="G1631">
        <f t="shared" si="25"/>
        <v>0</v>
      </c>
    </row>
    <row r="1632" spans="1:7" x14ac:dyDescent="0.25">
      <c r="A1632" s="2">
        <v>362377</v>
      </c>
      <c r="B1632" s="3" t="s">
        <v>1632</v>
      </c>
      <c r="C1632" s="1">
        <v>17360</v>
      </c>
      <c r="D1632">
        <f>SUMIF('Движение комплектующих'!B$2:B$10000,B1632,'Движение комплектующих'!C$2:C$10000)</f>
        <v>0</v>
      </c>
      <c r="E1632">
        <f>SUMIF('Движение комплектующих'!B$2:B$10000,Комплектующие!B1632,'Движение комплектующих'!D$2:D$10000)</f>
        <v>0</v>
      </c>
      <c r="F1632">
        <f>SUMIF(Комплекты!$I$2:$I$2000,Комплектующие!B1632,Комплекты!$O$2:$O$2000)</f>
        <v>0</v>
      </c>
      <c r="G1632">
        <f t="shared" si="25"/>
        <v>0</v>
      </c>
    </row>
    <row r="1633" spans="1:7" x14ac:dyDescent="0.25">
      <c r="A1633" s="2">
        <v>342435</v>
      </c>
      <c r="B1633" s="3" t="s">
        <v>1633</v>
      </c>
      <c r="C1633" s="1">
        <v>23960</v>
      </c>
      <c r="D1633">
        <f>SUMIF('Движение комплектующих'!B$2:B$10000,B1633,'Движение комплектующих'!C$2:C$10000)</f>
        <v>0</v>
      </c>
      <c r="E1633">
        <f>SUMIF('Движение комплектующих'!B$2:B$10000,Комплектующие!B1633,'Движение комплектующих'!D$2:D$10000)</f>
        <v>0</v>
      </c>
      <c r="F1633">
        <f>SUMIF(Комплекты!$I$2:$I$2000,Комплектующие!B1633,Комплекты!$O$2:$O$2000)</f>
        <v>0</v>
      </c>
      <c r="G1633">
        <f t="shared" si="25"/>
        <v>0</v>
      </c>
    </row>
    <row r="1634" spans="1:7" x14ac:dyDescent="0.25">
      <c r="A1634" s="2">
        <v>185903</v>
      </c>
      <c r="B1634" s="3" t="s">
        <v>1634</v>
      </c>
      <c r="C1634" s="1">
        <v>2050</v>
      </c>
      <c r="D1634">
        <f>SUMIF('Движение комплектующих'!B$2:B$10000,B1634,'Движение комплектующих'!C$2:C$10000)</f>
        <v>0</v>
      </c>
      <c r="E1634">
        <f>SUMIF('Движение комплектующих'!B$2:B$10000,Комплектующие!B1634,'Движение комплектующих'!D$2:D$10000)</f>
        <v>0</v>
      </c>
      <c r="F1634">
        <f>SUMIF(Комплекты!$I$2:$I$2000,Комплектующие!B1634,Комплекты!$O$2:$O$2000)</f>
        <v>0</v>
      </c>
      <c r="G1634">
        <f t="shared" si="25"/>
        <v>0</v>
      </c>
    </row>
    <row r="1635" spans="1:7" x14ac:dyDescent="0.25">
      <c r="A1635" s="2">
        <v>313468</v>
      </c>
      <c r="B1635" s="3" t="s">
        <v>1635</v>
      </c>
      <c r="C1635" s="1">
        <v>1510</v>
      </c>
      <c r="D1635">
        <f>SUMIF('Движение комплектующих'!B$2:B$10000,B1635,'Движение комплектующих'!C$2:C$10000)</f>
        <v>0</v>
      </c>
      <c r="E1635">
        <f>SUMIF('Движение комплектующих'!B$2:B$10000,Комплектующие!B1635,'Движение комплектующих'!D$2:D$10000)</f>
        <v>0</v>
      </c>
      <c r="F1635">
        <f>SUMIF(Комплекты!$I$2:$I$2000,Комплектующие!B1635,Комплекты!$O$2:$O$2000)</f>
        <v>0</v>
      </c>
      <c r="G1635">
        <f t="shared" si="25"/>
        <v>0</v>
      </c>
    </row>
    <row r="1636" spans="1:7" x14ac:dyDescent="0.25">
      <c r="A1636" s="2">
        <v>294102</v>
      </c>
      <c r="B1636" s="3" t="s">
        <v>1636</v>
      </c>
      <c r="C1636" s="1">
        <v>720</v>
      </c>
      <c r="D1636">
        <f>SUMIF('Движение комплектующих'!B$2:B$10000,B1636,'Движение комплектующих'!C$2:C$10000)</f>
        <v>0</v>
      </c>
      <c r="E1636">
        <f>SUMIF('Движение комплектующих'!B$2:B$10000,Комплектующие!B1636,'Движение комплектующих'!D$2:D$10000)</f>
        <v>0</v>
      </c>
      <c r="F1636">
        <f>SUMIF(Комплекты!$I$2:$I$2000,Комплектующие!B1636,Комплекты!$O$2:$O$2000)</f>
        <v>0</v>
      </c>
      <c r="G1636">
        <f t="shared" si="25"/>
        <v>0</v>
      </c>
    </row>
    <row r="1637" spans="1:7" x14ac:dyDescent="0.25">
      <c r="A1637" s="2">
        <v>283035</v>
      </c>
      <c r="B1637" s="3" t="s">
        <v>1637</v>
      </c>
      <c r="C1637" s="1">
        <v>860</v>
      </c>
      <c r="D1637">
        <f>SUMIF('Движение комплектующих'!B$2:B$10000,B1637,'Движение комплектующих'!C$2:C$10000)</f>
        <v>0</v>
      </c>
      <c r="E1637">
        <f>SUMIF('Движение комплектующих'!B$2:B$10000,Комплектующие!B1637,'Движение комплектующих'!D$2:D$10000)</f>
        <v>0</v>
      </c>
      <c r="F1637">
        <f>SUMIF(Комплекты!$I$2:$I$2000,Комплектующие!B1637,Комплекты!$O$2:$O$2000)</f>
        <v>0</v>
      </c>
      <c r="G1637">
        <f t="shared" si="25"/>
        <v>0</v>
      </c>
    </row>
    <row r="1638" spans="1:7" x14ac:dyDescent="0.25">
      <c r="A1638" s="2">
        <v>280884</v>
      </c>
      <c r="B1638" s="3" t="s">
        <v>1638</v>
      </c>
      <c r="C1638" s="1">
        <v>960</v>
      </c>
      <c r="D1638">
        <f>SUMIF('Движение комплектующих'!B$2:B$10000,B1638,'Движение комплектующих'!C$2:C$10000)</f>
        <v>0</v>
      </c>
      <c r="E1638">
        <f>SUMIF('Движение комплектующих'!B$2:B$10000,Комплектующие!B1638,'Движение комплектующих'!D$2:D$10000)</f>
        <v>0</v>
      </c>
      <c r="F1638">
        <f>SUMIF(Комплекты!$I$2:$I$2000,Комплектующие!B1638,Комплекты!$O$2:$O$2000)</f>
        <v>0</v>
      </c>
      <c r="G1638">
        <f t="shared" si="25"/>
        <v>0</v>
      </c>
    </row>
    <row r="1639" spans="1:7" x14ac:dyDescent="0.25">
      <c r="A1639" s="2">
        <v>283036</v>
      </c>
      <c r="B1639" s="3" t="s">
        <v>1639</v>
      </c>
      <c r="C1639" s="1">
        <v>1410</v>
      </c>
      <c r="D1639">
        <f>SUMIF('Движение комплектующих'!B$2:B$10000,B1639,'Движение комплектующих'!C$2:C$10000)</f>
        <v>0</v>
      </c>
      <c r="E1639">
        <f>SUMIF('Движение комплектующих'!B$2:B$10000,Комплектующие!B1639,'Движение комплектующих'!D$2:D$10000)</f>
        <v>0</v>
      </c>
      <c r="F1639">
        <f>SUMIF(Комплекты!$I$2:$I$2000,Комплектующие!B1639,Комплекты!$O$2:$O$2000)</f>
        <v>0</v>
      </c>
      <c r="G1639">
        <f t="shared" si="25"/>
        <v>0</v>
      </c>
    </row>
    <row r="1640" spans="1:7" x14ac:dyDescent="0.25">
      <c r="A1640" s="2">
        <v>372249</v>
      </c>
      <c r="B1640" s="3" t="s">
        <v>1640</v>
      </c>
      <c r="C1640" s="1">
        <v>1330</v>
      </c>
      <c r="D1640">
        <f>SUMIF('Движение комплектующих'!B$2:B$10000,B1640,'Движение комплектующих'!C$2:C$10000)</f>
        <v>0</v>
      </c>
      <c r="E1640">
        <f>SUMIF('Движение комплектующих'!B$2:B$10000,Комплектующие!B1640,'Движение комплектующих'!D$2:D$10000)</f>
        <v>0</v>
      </c>
      <c r="F1640">
        <f>SUMIF(Комплекты!$I$2:$I$2000,Комплектующие!B1640,Комплекты!$O$2:$O$2000)</f>
        <v>0</v>
      </c>
      <c r="G1640">
        <f t="shared" si="25"/>
        <v>0</v>
      </c>
    </row>
    <row r="1641" spans="1:7" x14ac:dyDescent="0.25">
      <c r="A1641" s="2">
        <v>372250</v>
      </c>
      <c r="B1641" s="3" t="s">
        <v>1641</v>
      </c>
      <c r="C1641" s="1">
        <v>1330</v>
      </c>
      <c r="D1641">
        <f>SUMIF('Движение комплектующих'!B$2:B$10000,B1641,'Движение комплектующих'!C$2:C$10000)</f>
        <v>0</v>
      </c>
      <c r="E1641">
        <f>SUMIF('Движение комплектующих'!B$2:B$10000,Комплектующие!B1641,'Движение комплектующих'!D$2:D$10000)</f>
        <v>0</v>
      </c>
      <c r="F1641">
        <f>SUMIF(Комплекты!$I$2:$I$2000,Комплектующие!B1641,Комплекты!$O$2:$O$2000)</f>
        <v>0</v>
      </c>
      <c r="G1641">
        <f t="shared" si="25"/>
        <v>0</v>
      </c>
    </row>
    <row r="1642" spans="1:7" x14ac:dyDescent="0.25">
      <c r="A1642" s="2">
        <v>322600</v>
      </c>
      <c r="B1642" s="3" t="s">
        <v>1642</v>
      </c>
      <c r="C1642" s="1">
        <v>1540</v>
      </c>
      <c r="D1642">
        <f>SUMIF('Движение комплектующих'!B$2:B$10000,B1642,'Движение комплектующих'!C$2:C$10000)</f>
        <v>0</v>
      </c>
      <c r="E1642">
        <f>SUMIF('Движение комплектующих'!B$2:B$10000,Комплектующие!B1642,'Движение комплектующих'!D$2:D$10000)</f>
        <v>0</v>
      </c>
      <c r="F1642">
        <f>SUMIF(Комплекты!$I$2:$I$2000,Комплектующие!B1642,Комплекты!$O$2:$O$2000)</f>
        <v>0</v>
      </c>
      <c r="G1642">
        <f t="shared" si="25"/>
        <v>0</v>
      </c>
    </row>
    <row r="1643" spans="1:7" x14ac:dyDescent="0.25">
      <c r="A1643" s="2">
        <v>198282</v>
      </c>
      <c r="B1643" s="3" t="s">
        <v>1643</v>
      </c>
      <c r="C1643" s="1">
        <v>3200</v>
      </c>
      <c r="D1643">
        <f>SUMIF('Движение комплектующих'!B$2:B$10000,B1643,'Движение комплектующих'!C$2:C$10000)</f>
        <v>0</v>
      </c>
      <c r="E1643">
        <f>SUMIF('Движение комплектующих'!B$2:B$10000,Комплектующие!B1643,'Движение комплектующих'!D$2:D$10000)</f>
        <v>0</v>
      </c>
      <c r="F1643">
        <f>SUMIF(Комплекты!$I$2:$I$2000,Комплектующие!B1643,Комплекты!$O$2:$O$2000)</f>
        <v>0</v>
      </c>
      <c r="G1643">
        <f t="shared" si="25"/>
        <v>0</v>
      </c>
    </row>
    <row r="1644" spans="1:7" x14ac:dyDescent="0.25">
      <c r="A1644" s="2">
        <v>197611</v>
      </c>
      <c r="B1644" s="3" t="s">
        <v>1644</v>
      </c>
      <c r="C1644" s="1">
        <v>4100</v>
      </c>
      <c r="D1644">
        <f>SUMIF('Движение комплектующих'!B$2:B$10000,B1644,'Движение комплектующих'!C$2:C$10000)</f>
        <v>0</v>
      </c>
      <c r="E1644">
        <f>SUMIF('Движение комплектующих'!B$2:B$10000,Комплектующие!B1644,'Движение комплектующих'!D$2:D$10000)</f>
        <v>0</v>
      </c>
      <c r="F1644">
        <f>SUMIF(Комплекты!$I$2:$I$2000,Комплектующие!B1644,Комплекты!$O$2:$O$2000)</f>
        <v>0</v>
      </c>
      <c r="G1644">
        <f t="shared" si="25"/>
        <v>0</v>
      </c>
    </row>
    <row r="1645" spans="1:7" x14ac:dyDescent="0.25">
      <c r="A1645" s="2">
        <v>185967</v>
      </c>
      <c r="B1645" s="3" t="s">
        <v>1645</v>
      </c>
      <c r="C1645" s="1">
        <v>8800</v>
      </c>
      <c r="D1645">
        <f>SUMIF('Движение комплектующих'!B$2:B$10000,B1645,'Движение комплектующих'!C$2:C$10000)</f>
        <v>0</v>
      </c>
      <c r="E1645">
        <f>SUMIF('Движение комплектующих'!B$2:B$10000,Комплектующие!B1645,'Движение комплектующих'!D$2:D$10000)</f>
        <v>0</v>
      </c>
      <c r="F1645">
        <f>SUMIF(Комплекты!$I$2:$I$2000,Комплектующие!B1645,Комплекты!$O$2:$O$2000)</f>
        <v>0</v>
      </c>
      <c r="G1645">
        <f t="shared" si="25"/>
        <v>0</v>
      </c>
    </row>
    <row r="1646" spans="1:7" x14ac:dyDescent="0.25">
      <c r="A1646" s="2">
        <v>197612</v>
      </c>
      <c r="B1646" s="3" t="s">
        <v>1646</v>
      </c>
      <c r="C1646" s="1">
        <v>12990</v>
      </c>
      <c r="D1646">
        <f>SUMIF('Движение комплектующих'!B$2:B$10000,B1646,'Движение комплектующих'!C$2:C$10000)</f>
        <v>0</v>
      </c>
      <c r="E1646">
        <f>SUMIF('Движение комплектующих'!B$2:B$10000,Комплектующие!B1646,'Движение комплектующих'!D$2:D$10000)</f>
        <v>0</v>
      </c>
      <c r="F1646">
        <f>SUMIF(Комплекты!$I$2:$I$2000,Комплектующие!B1646,Комплекты!$O$2:$O$2000)</f>
        <v>0</v>
      </c>
      <c r="G1646">
        <f t="shared" si="25"/>
        <v>0</v>
      </c>
    </row>
    <row r="1647" spans="1:7" x14ac:dyDescent="0.25">
      <c r="A1647" s="2">
        <v>210404</v>
      </c>
      <c r="B1647" s="3" t="s">
        <v>1647</v>
      </c>
      <c r="C1647" s="1">
        <v>5440</v>
      </c>
      <c r="D1647">
        <f>SUMIF('Движение комплектующих'!B$2:B$10000,B1647,'Движение комплектующих'!C$2:C$10000)</f>
        <v>0</v>
      </c>
      <c r="E1647">
        <f>SUMIF('Движение комплектующих'!B$2:B$10000,Комплектующие!B1647,'Движение комплектующих'!D$2:D$10000)</f>
        <v>0</v>
      </c>
      <c r="F1647">
        <f>SUMIF(Комплекты!$I$2:$I$2000,Комплектующие!B1647,Комплекты!$O$2:$O$2000)</f>
        <v>0</v>
      </c>
      <c r="G1647">
        <f t="shared" si="25"/>
        <v>0</v>
      </c>
    </row>
    <row r="1648" spans="1:7" x14ac:dyDescent="0.25">
      <c r="A1648" s="2">
        <v>185973</v>
      </c>
      <c r="B1648" s="3" t="s">
        <v>1648</v>
      </c>
      <c r="C1648" s="1">
        <v>6250</v>
      </c>
      <c r="D1648">
        <f>SUMIF('Движение комплектующих'!B$2:B$10000,B1648,'Движение комплектующих'!C$2:C$10000)</f>
        <v>0</v>
      </c>
      <c r="E1648">
        <f>SUMIF('Движение комплектующих'!B$2:B$10000,Комплектующие!B1648,'Движение комплектующих'!D$2:D$10000)</f>
        <v>0</v>
      </c>
      <c r="F1648">
        <f>SUMIF(Комплекты!$I$2:$I$2000,Комплектующие!B1648,Комплекты!$O$2:$O$2000)</f>
        <v>0</v>
      </c>
      <c r="G1648">
        <f t="shared" si="25"/>
        <v>0</v>
      </c>
    </row>
    <row r="1649" spans="1:7" x14ac:dyDescent="0.25">
      <c r="A1649" s="2">
        <v>185905</v>
      </c>
      <c r="B1649" s="3" t="s">
        <v>1649</v>
      </c>
      <c r="C1649" s="1">
        <v>4750</v>
      </c>
      <c r="D1649">
        <f>SUMIF('Движение комплектующих'!B$2:B$10000,B1649,'Движение комплектующих'!C$2:C$10000)</f>
        <v>0</v>
      </c>
      <c r="E1649">
        <f>SUMIF('Движение комплектующих'!B$2:B$10000,Комплектующие!B1649,'Движение комплектующих'!D$2:D$10000)</f>
        <v>0</v>
      </c>
      <c r="F1649">
        <f>SUMIF(Комплекты!$I$2:$I$2000,Комплектующие!B1649,Комплекты!$O$2:$O$2000)</f>
        <v>0</v>
      </c>
      <c r="G1649">
        <f t="shared" si="25"/>
        <v>0</v>
      </c>
    </row>
    <row r="1650" spans="1:7" x14ac:dyDescent="0.25">
      <c r="A1650" s="2">
        <v>185906</v>
      </c>
      <c r="B1650" s="3" t="s">
        <v>1650</v>
      </c>
      <c r="C1650" s="1">
        <v>3370</v>
      </c>
      <c r="D1650">
        <f>SUMIF('Движение комплектующих'!B$2:B$10000,B1650,'Движение комплектующих'!C$2:C$10000)</f>
        <v>0</v>
      </c>
      <c r="E1650">
        <f>SUMIF('Движение комплектующих'!B$2:B$10000,Комплектующие!B1650,'Движение комплектующих'!D$2:D$10000)</f>
        <v>0</v>
      </c>
      <c r="F1650">
        <f>SUMIF(Комплекты!$I$2:$I$2000,Комплектующие!B1650,Комплекты!$O$2:$O$2000)</f>
        <v>0</v>
      </c>
      <c r="G1650">
        <f t="shared" si="25"/>
        <v>0</v>
      </c>
    </row>
    <row r="1651" spans="1:7" x14ac:dyDescent="0.25">
      <c r="A1651" s="2">
        <v>185907</v>
      </c>
      <c r="B1651" s="3" t="s">
        <v>1651</v>
      </c>
      <c r="C1651" s="1">
        <v>4260</v>
      </c>
      <c r="D1651">
        <f>SUMIF('Движение комплектующих'!B$2:B$10000,B1651,'Движение комплектующих'!C$2:C$10000)</f>
        <v>0</v>
      </c>
      <c r="E1651">
        <f>SUMIF('Движение комплектующих'!B$2:B$10000,Комплектующие!B1651,'Движение комплектующих'!D$2:D$10000)</f>
        <v>0</v>
      </c>
      <c r="F1651">
        <f>SUMIF(Комплекты!$I$2:$I$2000,Комплектующие!B1651,Комплекты!$O$2:$O$2000)</f>
        <v>0</v>
      </c>
      <c r="G1651">
        <f t="shared" si="25"/>
        <v>0</v>
      </c>
    </row>
    <row r="1652" spans="1:7" x14ac:dyDescent="0.25">
      <c r="A1652" s="2">
        <v>223140</v>
      </c>
      <c r="B1652" s="3" t="s">
        <v>1652</v>
      </c>
      <c r="C1652" s="1">
        <v>10560</v>
      </c>
      <c r="D1652">
        <f>SUMIF('Движение комплектующих'!B$2:B$10000,B1652,'Движение комплектующих'!C$2:C$10000)</f>
        <v>0</v>
      </c>
      <c r="E1652">
        <f>SUMIF('Движение комплектующих'!B$2:B$10000,Комплектующие!B1652,'Движение комплектующих'!D$2:D$10000)</f>
        <v>0</v>
      </c>
      <c r="F1652">
        <f>SUMIF(Комплекты!$I$2:$I$2000,Комплектующие!B1652,Комплекты!$O$2:$O$2000)</f>
        <v>0</v>
      </c>
      <c r="G1652">
        <f t="shared" si="25"/>
        <v>0</v>
      </c>
    </row>
    <row r="1653" spans="1:7" x14ac:dyDescent="0.25">
      <c r="A1653" s="2">
        <v>294946</v>
      </c>
      <c r="B1653" s="3" t="s">
        <v>1653</v>
      </c>
      <c r="C1653" s="1">
        <v>3750</v>
      </c>
      <c r="D1653">
        <f>SUMIF('Движение комплектующих'!B$2:B$10000,B1653,'Движение комплектующих'!C$2:C$10000)</f>
        <v>0</v>
      </c>
      <c r="E1653">
        <f>SUMIF('Движение комплектующих'!B$2:B$10000,Комплектующие!B1653,'Движение комплектующих'!D$2:D$10000)</f>
        <v>0</v>
      </c>
      <c r="F1653">
        <f>SUMIF(Комплекты!$I$2:$I$2000,Комплектующие!B1653,Комплекты!$O$2:$O$2000)</f>
        <v>0</v>
      </c>
      <c r="G1653">
        <f t="shared" si="25"/>
        <v>0</v>
      </c>
    </row>
    <row r="1654" spans="1:7" x14ac:dyDescent="0.25">
      <c r="A1654" s="2">
        <v>226778</v>
      </c>
      <c r="B1654" s="3" t="s">
        <v>1654</v>
      </c>
      <c r="C1654" s="1">
        <v>3260</v>
      </c>
      <c r="D1654">
        <f>SUMIF('Движение комплектующих'!B$2:B$10000,B1654,'Движение комплектующих'!C$2:C$10000)</f>
        <v>0</v>
      </c>
      <c r="E1654">
        <f>SUMIF('Движение комплектующих'!B$2:B$10000,Комплектующие!B1654,'Движение комплектующих'!D$2:D$10000)</f>
        <v>0</v>
      </c>
      <c r="F1654">
        <f>SUMIF(Комплекты!$I$2:$I$2000,Комплектующие!B1654,Комплекты!$O$2:$O$2000)</f>
        <v>0</v>
      </c>
      <c r="G1654">
        <f t="shared" si="25"/>
        <v>0</v>
      </c>
    </row>
    <row r="1655" spans="1:7" x14ac:dyDescent="0.25">
      <c r="A1655" s="2">
        <v>330727</v>
      </c>
      <c r="B1655" s="3" t="s">
        <v>1655</v>
      </c>
      <c r="C1655" s="1">
        <v>3790</v>
      </c>
      <c r="D1655">
        <f>SUMIF('Движение комплектующих'!B$2:B$10000,B1655,'Движение комплектующих'!C$2:C$10000)</f>
        <v>0</v>
      </c>
      <c r="E1655">
        <f>SUMIF('Движение комплектующих'!B$2:B$10000,Комплектующие!B1655,'Движение комплектующих'!D$2:D$10000)</f>
        <v>0</v>
      </c>
      <c r="F1655">
        <f>SUMIF(Комплекты!$I$2:$I$2000,Комплектующие!B1655,Комплекты!$O$2:$O$2000)</f>
        <v>0</v>
      </c>
      <c r="G1655">
        <f t="shared" si="25"/>
        <v>0</v>
      </c>
    </row>
    <row r="1656" spans="1:7" x14ac:dyDescent="0.25">
      <c r="A1656" s="2">
        <v>359734</v>
      </c>
      <c r="B1656" s="3" t="s">
        <v>1656</v>
      </c>
      <c r="C1656" s="1">
        <v>5720</v>
      </c>
      <c r="D1656">
        <f>SUMIF('Движение комплектующих'!B$2:B$10000,B1656,'Движение комплектующих'!C$2:C$10000)</f>
        <v>0</v>
      </c>
      <c r="E1656">
        <f>SUMIF('Движение комплектующих'!B$2:B$10000,Комплектующие!B1656,'Движение комплектующих'!D$2:D$10000)</f>
        <v>0</v>
      </c>
      <c r="F1656">
        <f>SUMIF(Комплекты!$I$2:$I$2000,Комплектующие!B1656,Комплекты!$O$2:$O$2000)</f>
        <v>0</v>
      </c>
      <c r="G1656">
        <f t="shared" si="25"/>
        <v>0</v>
      </c>
    </row>
    <row r="1657" spans="1:7" x14ac:dyDescent="0.25">
      <c r="A1657" s="2">
        <v>331493</v>
      </c>
      <c r="B1657" s="3" t="s">
        <v>1657</v>
      </c>
      <c r="C1657" s="1">
        <v>5320</v>
      </c>
      <c r="D1657">
        <f>SUMIF('Движение комплектующих'!B$2:B$10000,B1657,'Движение комплектующих'!C$2:C$10000)</f>
        <v>0</v>
      </c>
      <c r="E1657">
        <f>SUMIF('Движение комплектующих'!B$2:B$10000,Комплектующие!B1657,'Движение комплектующих'!D$2:D$10000)</f>
        <v>0</v>
      </c>
      <c r="F1657">
        <f>SUMIF(Комплекты!$I$2:$I$2000,Комплектующие!B1657,Комплекты!$O$2:$O$2000)</f>
        <v>0</v>
      </c>
      <c r="G1657">
        <f t="shared" si="25"/>
        <v>0</v>
      </c>
    </row>
    <row r="1658" spans="1:7" x14ac:dyDescent="0.25">
      <c r="A1658" s="2">
        <v>325451</v>
      </c>
      <c r="B1658" s="3" t="s">
        <v>1658</v>
      </c>
      <c r="C1658" s="1">
        <v>12350</v>
      </c>
      <c r="D1658">
        <f>SUMIF('Движение комплектующих'!B$2:B$10000,B1658,'Движение комплектующих'!C$2:C$10000)</f>
        <v>0</v>
      </c>
      <c r="E1658">
        <f>SUMIF('Движение комплектующих'!B$2:B$10000,Комплектующие!B1658,'Движение комплектующих'!D$2:D$10000)</f>
        <v>0</v>
      </c>
      <c r="F1658">
        <f>SUMIF(Комплекты!$I$2:$I$2000,Комплектующие!B1658,Комплекты!$O$2:$O$2000)</f>
        <v>0</v>
      </c>
      <c r="G1658">
        <f t="shared" si="25"/>
        <v>0</v>
      </c>
    </row>
    <row r="1659" spans="1:7" x14ac:dyDescent="0.25">
      <c r="A1659" s="2">
        <v>358352</v>
      </c>
      <c r="B1659" s="3" t="s">
        <v>1659</v>
      </c>
      <c r="C1659" s="1">
        <v>12390</v>
      </c>
      <c r="D1659">
        <f>SUMIF('Движение комплектующих'!B$2:B$10000,B1659,'Движение комплектующих'!C$2:C$10000)</f>
        <v>0</v>
      </c>
      <c r="E1659">
        <f>SUMIF('Движение комплектующих'!B$2:B$10000,Комплектующие!B1659,'Движение комплектующих'!D$2:D$10000)</f>
        <v>0</v>
      </c>
      <c r="F1659">
        <f>SUMIF(Комплекты!$I$2:$I$2000,Комплектующие!B1659,Комплекты!$O$2:$O$2000)</f>
        <v>0</v>
      </c>
      <c r="G1659">
        <f t="shared" si="25"/>
        <v>0</v>
      </c>
    </row>
    <row r="1660" spans="1:7" x14ac:dyDescent="0.25">
      <c r="A1660" s="2">
        <v>317583</v>
      </c>
      <c r="B1660" s="3" t="s">
        <v>1660</v>
      </c>
      <c r="C1660" s="1">
        <v>13680</v>
      </c>
      <c r="D1660">
        <f>SUMIF('Движение комплектующих'!B$2:B$10000,B1660,'Движение комплектующих'!C$2:C$10000)</f>
        <v>0</v>
      </c>
      <c r="E1660">
        <f>SUMIF('Движение комплектующих'!B$2:B$10000,Комплектующие!B1660,'Движение комплектующих'!D$2:D$10000)</f>
        <v>0</v>
      </c>
      <c r="F1660">
        <f>SUMIF(Комплекты!$I$2:$I$2000,Комплектующие!B1660,Комплекты!$O$2:$O$2000)</f>
        <v>0</v>
      </c>
      <c r="G1660">
        <f t="shared" si="25"/>
        <v>0</v>
      </c>
    </row>
    <row r="1661" spans="1:7" x14ac:dyDescent="0.25">
      <c r="A1661" s="2">
        <v>321990</v>
      </c>
      <c r="B1661" s="3" t="s">
        <v>1661</v>
      </c>
      <c r="C1661" s="1">
        <v>16080</v>
      </c>
      <c r="D1661">
        <f>SUMIF('Движение комплектующих'!B$2:B$10000,B1661,'Движение комплектующих'!C$2:C$10000)</f>
        <v>0</v>
      </c>
      <c r="E1661">
        <f>SUMIF('Движение комплектующих'!B$2:B$10000,Комплектующие!B1661,'Движение комплектующих'!D$2:D$10000)</f>
        <v>0</v>
      </c>
      <c r="F1661">
        <f>SUMIF(Комплекты!$I$2:$I$2000,Комплектующие!B1661,Комплекты!$O$2:$O$2000)</f>
        <v>0</v>
      </c>
      <c r="G1661">
        <f t="shared" si="25"/>
        <v>0</v>
      </c>
    </row>
    <row r="1662" spans="1:7" x14ac:dyDescent="0.25">
      <c r="A1662" s="2">
        <v>358581</v>
      </c>
      <c r="B1662" s="3" t="s">
        <v>1662</v>
      </c>
      <c r="C1662" s="1">
        <v>5100</v>
      </c>
      <c r="D1662">
        <f>SUMIF('Движение комплектующих'!B$2:B$10000,B1662,'Движение комплектующих'!C$2:C$10000)</f>
        <v>0</v>
      </c>
      <c r="E1662">
        <f>SUMIF('Движение комплектующих'!B$2:B$10000,Комплектующие!B1662,'Движение комплектующих'!D$2:D$10000)</f>
        <v>0</v>
      </c>
      <c r="F1662">
        <f>SUMIF(Комплекты!$I$2:$I$2000,Комплектующие!B1662,Комплекты!$O$2:$O$2000)</f>
        <v>0</v>
      </c>
      <c r="G1662">
        <f t="shared" si="25"/>
        <v>0</v>
      </c>
    </row>
    <row r="1663" spans="1:7" x14ac:dyDescent="0.25">
      <c r="A1663" s="2">
        <v>358590</v>
      </c>
      <c r="B1663" s="3" t="s">
        <v>1663</v>
      </c>
      <c r="C1663" s="1">
        <v>3750</v>
      </c>
      <c r="D1663">
        <f>SUMIF('Движение комплектующих'!B$2:B$10000,B1663,'Движение комплектующих'!C$2:C$10000)</f>
        <v>0</v>
      </c>
      <c r="E1663">
        <f>SUMIF('Движение комплектующих'!B$2:B$10000,Комплектующие!B1663,'Движение комплектующих'!D$2:D$10000)</f>
        <v>0</v>
      </c>
      <c r="F1663">
        <f>SUMIF(Комплекты!$I$2:$I$2000,Комплектующие!B1663,Комплекты!$O$2:$O$2000)</f>
        <v>0</v>
      </c>
      <c r="G1663">
        <f t="shared" si="25"/>
        <v>0</v>
      </c>
    </row>
    <row r="1664" spans="1:7" x14ac:dyDescent="0.25">
      <c r="A1664" s="2">
        <v>358591</v>
      </c>
      <c r="B1664" s="3" t="s">
        <v>1664</v>
      </c>
      <c r="C1664" s="1">
        <v>2360</v>
      </c>
      <c r="D1664">
        <f>SUMIF('Движение комплектующих'!B$2:B$10000,B1664,'Движение комплектующих'!C$2:C$10000)</f>
        <v>0</v>
      </c>
      <c r="E1664">
        <f>SUMIF('Движение комплектующих'!B$2:B$10000,Комплектующие!B1664,'Движение комплектующих'!D$2:D$10000)</f>
        <v>0</v>
      </c>
      <c r="F1664">
        <f>SUMIF(Комплекты!$I$2:$I$2000,Комплектующие!B1664,Комплекты!$O$2:$O$2000)</f>
        <v>0</v>
      </c>
      <c r="G1664">
        <f t="shared" si="25"/>
        <v>0</v>
      </c>
    </row>
    <row r="1665" spans="1:7" x14ac:dyDescent="0.25">
      <c r="A1665" s="2">
        <v>358592</v>
      </c>
      <c r="B1665" s="3" t="s">
        <v>1665</v>
      </c>
      <c r="C1665" s="1">
        <v>2970</v>
      </c>
      <c r="D1665">
        <f>SUMIF('Движение комплектующих'!B$2:B$10000,B1665,'Движение комплектующих'!C$2:C$10000)</f>
        <v>0</v>
      </c>
      <c r="E1665">
        <f>SUMIF('Движение комплектующих'!B$2:B$10000,Комплектующие!B1665,'Движение комплектующих'!D$2:D$10000)</f>
        <v>0</v>
      </c>
      <c r="F1665">
        <f>SUMIF(Комплекты!$I$2:$I$2000,Комплектующие!B1665,Комплекты!$O$2:$O$2000)</f>
        <v>0</v>
      </c>
      <c r="G1665">
        <f t="shared" si="25"/>
        <v>0</v>
      </c>
    </row>
    <row r="1666" spans="1:7" x14ac:dyDescent="0.25">
      <c r="A1666" s="2">
        <v>358593</v>
      </c>
      <c r="B1666" s="3" t="s">
        <v>1666</v>
      </c>
      <c r="C1666" s="1">
        <v>3800</v>
      </c>
      <c r="D1666">
        <f>SUMIF('Движение комплектующих'!B$2:B$10000,B1666,'Движение комплектующих'!C$2:C$10000)</f>
        <v>0</v>
      </c>
      <c r="E1666">
        <f>SUMIF('Движение комплектующих'!B$2:B$10000,Комплектующие!B1666,'Движение комплектующих'!D$2:D$10000)</f>
        <v>0</v>
      </c>
      <c r="F1666">
        <f>SUMIF(Комплекты!$I$2:$I$2000,Комплектующие!B1666,Комплекты!$O$2:$O$2000)</f>
        <v>0</v>
      </c>
      <c r="G1666">
        <f t="shared" si="25"/>
        <v>0</v>
      </c>
    </row>
    <row r="1667" spans="1:7" x14ac:dyDescent="0.25">
      <c r="A1667" s="2">
        <v>281032</v>
      </c>
      <c r="B1667" s="3" t="s">
        <v>1667</v>
      </c>
      <c r="C1667" s="1">
        <v>1260</v>
      </c>
      <c r="D1667">
        <f>SUMIF('Движение комплектующих'!B$2:B$10000,B1667,'Движение комплектующих'!C$2:C$10000)</f>
        <v>0</v>
      </c>
      <c r="E1667">
        <f>SUMIF('Движение комплектующих'!B$2:B$10000,Комплектующие!B1667,'Движение комплектующих'!D$2:D$10000)</f>
        <v>0</v>
      </c>
      <c r="F1667">
        <f>SUMIF(Комплекты!$I$2:$I$2000,Комплектующие!B1667,Комплекты!$O$2:$O$2000)</f>
        <v>0</v>
      </c>
      <c r="G1667">
        <f t="shared" ref="G1667:G1730" si="26">D1667-E1667-F1667</f>
        <v>0</v>
      </c>
    </row>
    <row r="1668" spans="1:7" x14ac:dyDescent="0.25">
      <c r="A1668" s="2">
        <v>281025</v>
      </c>
      <c r="B1668" s="3" t="s">
        <v>1668</v>
      </c>
      <c r="C1668" s="1">
        <v>1020</v>
      </c>
      <c r="D1668">
        <f>SUMIF('Движение комплектующих'!B$2:B$10000,B1668,'Движение комплектующих'!C$2:C$10000)</f>
        <v>0</v>
      </c>
      <c r="E1668">
        <f>SUMIF('Движение комплектующих'!B$2:B$10000,Комплектующие!B1668,'Движение комплектующих'!D$2:D$10000)</f>
        <v>0</v>
      </c>
      <c r="F1668">
        <f>SUMIF(Комплекты!$I$2:$I$2000,Комплектующие!B1668,Комплекты!$O$2:$O$2000)</f>
        <v>0</v>
      </c>
      <c r="G1668">
        <f t="shared" si="26"/>
        <v>0</v>
      </c>
    </row>
    <row r="1669" spans="1:7" x14ac:dyDescent="0.25">
      <c r="A1669" s="2">
        <v>364216</v>
      </c>
      <c r="B1669" s="3" t="s">
        <v>1669</v>
      </c>
      <c r="C1669" s="1">
        <v>6250</v>
      </c>
      <c r="D1669">
        <f>SUMIF('Движение комплектующих'!B$2:B$10000,B1669,'Движение комплектующих'!C$2:C$10000)</f>
        <v>0</v>
      </c>
      <c r="E1669">
        <f>SUMIF('Движение комплектующих'!B$2:B$10000,Комплектующие!B1669,'Движение комплектующих'!D$2:D$10000)</f>
        <v>0</v>
      </c>
      <c r="F1669">
        <f>SUMIF(Комплекты!$I$2:$I$2000,Комплектующие!B1669,Комплекты!$O$2:$O$2000)</f>
        <v>0</v>
      </c>
      <c r="G1669">
        <f t="shared" si="26"/>
        <v>0</v>
      </c>
    </row>
    <row r="1670" spans="1:7" x14ac:dyDescent="0.25">
      <c r="A1670" s="2">
        <v>360074</v>
      </c>
      <c r="B1670" s="3" t="s">
        <v>1670</v>
      </c>
      <c r="C1670" s="1">
        <v>6470</v>
      </c>
      <c r="D1670">
        <f>SUMIF('Движение комплектующих'!B$2:B$10000,B1670,'Движение комплектующих'!C$2:C$10000)</f>
        <v>0</v>
      </c>
      <c r="E1670">
        <f>SUMIF('Движение комплектующих'!B$2:B$10000,Комплектующие!B1670,'Движение комплектующих'!D$2:D$10000)</f>
        <v>0</v>
      </c>
      <c r="F1670">
        <f>SUMIF(Комплекты!$I$2:$I$2000,Комплектующие!B1670,Комплекты!$O$2:$O$2000)</f>
        <v>0</v>
      </c>
      <c r="G1670">
        <f t="shared" si="26"/>
        <v>0</v>
      </c>
    </row>
    <row r="1671" spans="1:7" x14ac:dyDescent="0.25">
      <c r="A1671" s="2">
        <v>281028</v>
      </c>
      <c r="B1671" s="3" t="s">
        <v>1671</v>
      </c>
      <c r="C1671" s="1">
        <v>4360</v>
      </c>
      <c r="D1671">
        <f>SUMIF('Движение комплектующих'!B$2:B$10000,B1671,'Движение комплектующих'!C$2:C$10000)</f>
        <v>0</v>
      </c>
      <c r="E1671">
        <f>SUMIF('Движение комплектующих'!B$2:B$10000,Комплектующие!B1671,'Движение комплектующих'!D$2:D$10000)</f>
        <v>0</v>
      </c>
      <c r="F1671">
        <f>SUMIF(Комплекты!$I$2:$I$2000,Комплектующие!B1671,Комплекты!$O$2:$O$2000)</f>
        <v>0</v>
      </c>
      <c r="G1671">
        <f t="shared" si="26"/>
        <v>0</v>
      </c>
    </row>
    <row r="1672" spans="1:7" x14ac:dyDescent="0.25">
      <c r="A1672" s="2">
        <v>281026</v>
      </c>
      <c r="B1672" s="3" t="s">
        <v>1672</v>
      </c>
      <c r="C1672" s="1">
        <v>4820</v>
      </c>
      <c r="D1672">
        <f>SUMIF('Движение комплектующих'!B$2:B$10000,B1672,'Движение комплектующих'!C$2:C$10000)</f>
        <v>0</v>
      </c>
      <c r="E1672">
        <f>SUMIF('Движение комплектующих'!B$2:B$10000,Комплектующие!B1672,'Движение комплектующих'!D$2:D$10000)</f>
        <v>0</v>
      </c>
      <c r="F1672">
        <f>SUMIF(Комплекты!$I$2:$I$2000,Комплектующие!B1672,Комплекты!$O$2:$O$2000)</f>
        <v>0</v>
      </c>
      <c r="G1672">
        <f t="shared" si="26"/>
        <v>0</v>
      </c>
    </row>
    <row r="1673" spans="1:7" x14ac:dyDescent="0.25">
      <c r="A1673" s="2">
        <v>281027</v>
      </c>
      <c r="B1673" s="3" t="s">
        <v>1673</v>
      </c>
      <c r="C1673" s="1">
        <v>5770</v>
      </c>
      <c r="D1673">
        <f>SUMIF('Движение комплектующих'!B$2:B$10000,B1673,'Движение комплектующих'!C$2:C$10000)</f>
        <v>0</v>
      </c>
      <c r="E1673">
        <f>SUMIF('Движение комплектующих'!B$2:B$10000,Комплектующие!B1673,'Движение комплектующих'!D$2:D$10000)</f>
        <v>0</v>
      </c>
      <c r="F1673">
        <f>SUMIF(Комплекты!$I$2:$I$2000,Комплектующие!B1673,Комплекты!$O$2:$O$2000)</f>
        <v>0</v>
      </c>
      <c r="G1673">
        <f t="shared" si="26"/>
        <v>0</v>
      </c>
    </row>
    <row r="1674" spans="1:7" x14ac:dyDescent="0.25">
      <c r="A1674" s="2">
        <v>358597</v>
      </c>
      <c r="B1674" s="3" t="s">
        <v>1674</v>
      </c>
      <c r="C1674" s="1">
        <v>4870</v>
      </c>
      <c r="D1674">
        <f>SUMIF('Движение комплектующих'!B$2:B$10000,B1674,'Движение комплектующих'!C$2:C$10000)</f>
        <v>0</v>
      </c>
      <c r="E1674">
        <f>SUMIF('Движение комплектующих'!B$2:B$10000,Комплектующие!B1674,'Движение комплектующих'!D$2:D$10000)</f>
        <v>0</v>
      </c>
      <c r="F1674">
        <f>SUMIF(Комплекты!$I$2:$I$2000,Комплектующие!B1674,Комплекты!$O$2:$O$2000)</f>
        <v>0</v>
      </c>
      <c r="G1674">
        <f t="shared" si="26"/>
        <v>0</v>
      </c>
    </row>
    <row r="1675" spans="1:7" x14ac:dyDescent="0.25">
      <c r="A1675" s="2">
        <v>358598</v>
      </c>
      <c r="B1675" s="3" t="s">
        <v>1675</v>
      </c>
      <c r="C1675" s="1">
        <v>6140</v>
      </c>
      <c r="D1675">
        <f>SUMIF('Движение комплектующих'!B$2:B$10000,B1675,'Движение комплектующих'!C$2:C$10000)</f>
        <v>0</v>
      </c>
      <c r="E1675">
        <f>SUMIF('Движение комплектующих'!B$2:B$10000,Комплектующие!B1675,'Движение комплектующих'!D$2:D$10000)</f>
        <v>0</v>
      </c>
      <c r="F1675">
        <f>SUMIF(Комплекты!$I$2:$I$2000,Комплектующие!B1675,Комплекты!$O$2:$O$2000)</f>
        <v>0</v>
      </c>
      <c r="G1675">
        <f t="shared" si="26"/>
        <v>0</v>
      </c>
    </row>
    <row r="1676" spans="1:7" x14ac:dyDescent="0.25">
      <c r="A1676" s="2">
        <v>315266</v>
      </c>
      <c r="B1676" s="3" t="s">
        <v>1676</v>
      </c>
      <c r="C1676" s="1">
        <v>1730</v>
      </c>
      <c r="D1676">
        <f>SUMIF('Движение комплектующих'!B$2:B$10000,B1676,'Движение комплектующих'!C$2:C$10000)</f>
        <v>0</v>
      </c>
      <c r="E1676">
        <f>SUMIF('Движение комплектующих'!B$2:B$10000,Комплектующие!B1676,'Движение комплектующих'!D$2:D$10000)</f>
        <v>0</v>
      </c>
      <c r="F1676">
        <f>SUMIF(Комплекты!$I$2:$I$2000,Комплектующие!B1676,Комплекты!$O$2:$O$2000)</f>
        <v>0</v>
      </c>
      <c r="G1676">
        <f t="shared" si="26"/>
        <v>0</v>
      </c>
    </row>
    <row r="1677" spans="1:7" x14ac:dyDescent="0.25">
      <c r="A1677" s="2">
        <v>374692</v>
      </c>
      <c r="B1677" s="3" t="s">
        <v>1677</v>
      </c>
      <c r="C1677" s="1">
        <v>1640</v>
      </c>
      <c r="D1677">
        <f>SUMIF('Движение комплектующих'!B$2:B$10000,B1677,'Движение комплектующих'!C$2:C$10000)</f>
        <v>0</v>
      </c>
      <c r="E1677">
        <f>SUMIF('Движение комплектующих'!B$2:B$10000,Комплектующие!B1677,'Движение комплектующих'!D$2:D$10000)</f>
        <v>0</v>
      </c>
      <c r="F1677">
        <f>SUMIF(Комплекты!$I$2:$I$2000,Комплектующие!B1677,Комплекты!$O$2:$O$2000)</f>
        <v>0</v>
      </c>
      <c r="G1677">
        <f t="shared" si="26"/>
        <v>0</v>
      </c>
    </row>
    <row r="1678" spans="1:7" x14ac:dyDescent="0.25">
      <c r="A1678" s="2">
        <v>374693</v>
      </c>
      <c r="B1678" s="3" t="s">
        <v>1678</v>
      </c>
      <c r="C1678" s="1">
        <v>1600</v>
      </c>
      <c r="D1678">
        <f>SUMIF('Движение комплектующих'!B$2:B$10000,B1678,'Движение комплектующих'!C$2:C$10000)</f>
        <v>0</v>
      </c>
      <c r="E1678">
        <f>SUMIF('Движение комплектующих'!B$2:B$10000,Комплектующие!B1678,'Движение комплектующих'!D$2:D$10000)</f>
        <v>0</v>
      </c>
      <c r="F1678">
        <f>SUMIF(Комплекты!$I$2:$I$2000,Комплектующие!B1678,Комплекты!$O$2:$O$2000)</f>
        <v>0</v>
      </c>
      <c r="G1678">
        <f t="shared" si="26"/>
        <v>0</v>
      </c>
    </row>
    <row r="1679" spans="1:7" x14ac:dyDescent="0.25">
      <c r="A1679" s="2">
        <v>374694</v>
      </c>
      <c r="B1679" s="3" t="s">
        <v>1679</v>
      </c>
      <c r="C1679" s="1">
        <v>2590</v>
      </c>
      <c r="D1679">
        <f>SUMIF('Движение комплектующих'!B$2:B$10000,B1679,'Движение комплектующих'!C$2:C$10000)</f>
        <v>0</v>
      </c>
      <c r="E1679">
        <f>SUMIF('Движение комплектующих'!B$2:B$10000,Комплектующие!B1679,'Движение комплектующих'!D$2:D$10000)</f>
        <v>0</v>
      </c>
      <c r="F1679">
        <f>SUMIF(Комплекты!$I$2:$I$2000,Комплектующие!B1679,Комплекты!$O$2:$O$2000)</f>
        <v>0</v>
      </c>
      <c r="G1679">
        <f t="shared" si="26"/>
        <v>0</v>
      </c>
    </row>
    <row r="1680" spans="1:7" x14ac:dyDescent="0.25">
      <c r="A1680" s="2">
        <v>324102</v>
      </c>
      <c r="B1680" s="3" t="s">
        <v>1680</v>
      </c>
      <c r="C1680" s="1">
        <v>730</v>
      </c>
      <c r="D1680">
        <f>SUMIF('Движение комплектующих'!B$2:B$10000,B1680,'Движение комплектующих'!C$2:C$10000)</f>
        <v>0</v>
      </c>
      <c r="E1680">
        <f>SUMIF('Движение комплектующих'!B$2:B$10000,Комплектующие!B1680,'Движение комплектующих'!D$2:D$10000)</f>
        <v>0</v>
      </c>
      <c r="F1680">
        <f>SUMIF(Комплекты!$I$2:$I$2000,Комплектующие!B1680,Комплекты!$O$2:$O$2000)</f>
        <v>0</v>
      </c>
      <c r="G1680">
        <f t="shared" si="26"/>
        <v>0</v>
      </c>
    </row>
    <row r="1681" spans="1:7" x14ac:dyDescent="0.25">
      <c r="A1681" s="2">
        <v>324103</v>
      </c>
      <c r="B1681" s="3" t="s">
        <v>1681</v>
      </c>
      <c r="C1681" s="1">
        <v>1030</v>
      </c>
      <c r="D1681">
        <f>SUMIF('Движение комплектующих'!B$2:B$10000,B1681,'Движение комплектующих'!C$2:C$10000)</f>
        <v>0</v>
      </c>
      <c r="E1681">
        <f>SUMIF('Движение комплектующих'!B$2:B$10000,Комплектующие!B1681,'Движение комплектующих'!D$2:D$10000)</f>
        <v>0</v>
      </c>
      <c r="F1681">
        <f>SUMIF(Комплекты!$I$2:$I$2000,Комплектующие!B1681,Комплекты!$O$2:$O$2000)</f>
        <v>0</v>
      </c>
      <c r="G1681">
        <f t="shared" si="26"/>
        <v>0</v>
      </c>
    </row>
    <row r="1682" spans="1:7" x14ac:dyDescent="0.25">
      <c r="A1682" s="2">
        <v>335004</v>
      </c>
      <c r="B1682" s="3" t="s">
        <v>1682</v>
      </c>
      <c r="C1682" s="1">
        <v>7120</v>
      </c>
      <c r="D1682">
        <f>SUMIF('Движение комплектующих'!B$2:B$10000,B1682,'Движение комплектующих'!C$2:C$10000)</f>
        <v>0</v>
      </c>
      <c r="E1682">
        <f>SUMIF('Движение комплектующих'!B$2:B$10000,Комплектующие!B1682,'Движение комплектующих'!D$2:D$10000)</f>
        <v>0</v>
      </c>
      <c r="F1682">
        <f>SUMIF(Комплекты!$I$2:$I$2000,Комплектующие!B1682,Комплекты!$O$2:$O$2000)</f>
        <v>0</v>
      </c>
      <c r="G1682">
        <f t="shared" si="26"/>
        <v>0</v>
      </c>
    </row>
    <row r="1683" spans="1:7" x14ac:dyDescent="0.25">
      <c r="A1683" s="2">
        <v>196731</v>
      </c>
      <c r="B1683" s="3" t="s">
        <v>1683</v>
      </c>
      <c r="C1683" s="1">
        <v>1660</v>
      </c>
      <c r="D1683">
        <f>SUMIF('Движение комплектующих'!B$2:B$10000,B1683,'Движение комплектующих'!C$2:C$10000)</f>
        <v>0</v>
      </c>
      <c r="E1683">
        <f>SUMIF('Движение комплектующих'!B$2:B$10000,Комплектующие!B1683,'Движение комплектующих'!D$2:D$10000)</f>
        <v>0</v>
      </c>
      <c r="F1683">
        <f>SUMIF(Комплекты!$I$2:$I$2000,Комплектующие!B1683,Комплекты!$O$2:$O$2000)</f>
        <v>0</v>
      </c>
      <c r="G1683">
        <f t="shared" si="26"/>
        <v>0</v>
      </c>
    </row>
    <row r="1684" spans="1:7" x14ac:dyDescent="0.25">
      <c r="A1684" s="2">
        <v>198437</v>
      </c>
      <c r="B1684" s="3" t="s">
        <v>1684</v>
      </c>
      <c r="C1684" s="1">
        <v>3000</v>
      </c>
      <c r="D1684">
        <f>SUMIF('Движение комплектующих'!B$2:B$10000,B1684,'Движение комплектующих'!C$2:C$10000)</f>
        <v>0</v>
      </c>
      <c r="E1684">
        <f>SUMIF('Движение комплектующих'!B$2:B$10000,Комплектующие!B1684,'Движение комплектующих'!D$2:D$10000)</f>
        <v>0</v>
      </c>
      <c r="F1684">
        <f>SUMIF(Комплекты!$I$2:$I$2000,Комплектующие!B1684,Комплекты!$O$2:$O$2000)</f>
        <v>0</v>
      </c>
      <c r="G1684">
        <f t="shared" si="26"/>
        <v>0</v>
      </c>
    </row>
    <row r="1685" spans="1:7" x14ac:dyDescent="0.25">
      <c r="A1685" s="2">
        <v>87527</v>
      </c>
      <c r="B1685" s="3" t="s">
        <v>1685</v>
      </c>
      <c r="C1685" s="1">
        <v>5320</v>
      </c>
      <c r="D1685">
        <f>SUMIF('Движение комплектующих'!B$2:B$10000,B1685,'Движение комплектующих'!C$2:C$10000)</f>
        <v>0</v>
      </c>
      <c r="E1685">
        <f>SUMIF('Движение комплектующих'!B$2:B$10000,Комплектующие!B1685,'Движение комплектующих'!D$2:D$10000)</f>
        <v>0</v>
      </c>
      <c r="F1685">
        <f>SUMIF(Комплекты!$I$2:$I$2000,Комплектующие!B1685,Комплекты!$O$2:$O$2000)</f>
        <v>0</v>
      </c>
      <c r="G1685">
        <f t="shared" si="26"/>
        <v>0</v>
      </c>
    </row>
    <row r="1686" spans="1:7" x14ac:dyDescent="0.25">
      <c r="A1686" s="2">
        <v>242197</v>
      </c>
      <c r="B1686" s="3" t="s">
        <v>1686</v>
      </c>
      <c r="C1686" s="1">
        <v>3150</v>
      </c>
      <c r="D1686">
        <f>SUMIF('Движение комплектующих'!B$2:B$10000,B1686,'Движение комплектующих'!C$2:C$10000)</f>
        <v>0</v>
      </c>
      <c r="E1686">
        <f>SUMIF('Движение комплектующих'!B$2:B$10000,Комплектующие!B1686,'Движение комплектующих'!D$2:D$10000)</f>
        <v>0</v>
      </c>
      <c r="F1686">
        <f>SUMIF(Комплекты!$I$2:$I$2000,Комплектующие!B1686,Комплекты!$O$2:$O$2000)</f>
        <v>0</v>
      </c>
      <c r="G1686">
        <f t="shared" si="26"/>
        <v>0</v>
      </c>
    </row>
    <row r="1687" spans="1:7" x14ac:dyDescent="0.25">
      <c r="A1687" s="2">
        <v>351689</v>
      </c>
      <c r="B1687" s="3" t="s">
        <v>1687</v>
      </c>
      <c r="C1687" s="1">
        <v>1730</v>
      </c>
      <c r="D1687">
        <f>SUMIF('Движение комплектующих'!B$2:B$10000,B1687,'Движение комплектующих'!C$2:C$10000)</f>
        <v>0</v>
      </c>
      <c r="E1687">
        <f>SUMIF('Движение комплектующих'!B$2:B$10000,Комплектующие!B1687,'Движение комплектующих'!D$2:D$10000)</f>
        <v>0</v>
      </c>
      <c r="F1687">
        <f>SUMIF(Комплекты!$I$2:$I$2000,Комплектующие!B1687,Комплекты!$O$2:$O$2000)</f>
        <v>0</v>
      </c>
      <c r="G1687">
        <f t="shared" si="26"/>
        <v>0</v>
      </c>
    </row>
    <row r="1688" spans="1:7" x14ac:dyDescent="0.25">
      <c r="A1688" s="2">
        <v>351690</v>
      </c>
      <c r="B1688" s="3" t="s">
        <v>1688</v>
      </c>
      <c r="C1688" s="1">
        <v>2650</v>
      </c>
      <c r="D1688">
        <f>SUMIF('Движение комплектующих'!B$2:B$10000,B1688,'Движение комплектующих'!C$2:C$10000)</f>
        <v>0</v>
      </c>
      <c r="E1688">
        <f>SUMIF('Движение комплектующих'!B$2:B$10000,Комплектующие!B1688,'Движение комплектующих'!D$2:D$10000)</f>
        <v>0</v>
      </c>
      <c r="F1688">
        <f>SUMIF(Комплекты!$I$2:$I$2000,Комплектующие!B1688,Комплекты!$O$2:$O$2000)</f>
        <v>0</v>
      </c>
      <c r="G1688">
        <f t="shared" si="26"/>
        <v>0</v>
      </c>
    </row>
    <row r="1689" spans="1:7" x14ac:dyDescent="0.25">
      <c r="A1689" s="2">
        <v>196732</v>
      </c>
      <c r="B1689" s="3" t="s">
        <v>1689</v>
      </c>
      <c r="C1689" s="1">
        <v>4490</v>
      </c>
      <c r="D1689">
        <f>SUMIF('Движение комплектующих'!B$2:B$10000,B1689,'Движение комплектующих'!C$2:C$10000)</f>
        <v>0</v>
      </c>
      <c r="E1689">
        <f>SUMIF('Движение комплектующих'!B$2:B$10000,Комплектующие!B1689,'Движение комплектующих'!D$2:D$10000)</f>
        <v>0</v>
      </c>
      <c r="F1689">
        <f>SUMIF(Комплекты!$I$2:$I$2000,Комплектующие!B1689,Комплекты!$O$2:$O$2000)</f>
        <v>0</v>
      </c>
      <c r="G1689">
        <f t="shared" si="26"/>
        <v>0</v>
      </c>
    </row>
    <row r="1690" spans="1:7" x14ac:dyDescent="0.25">
      <c r="A1690" s="2">
        <v>248606</v>
      </c>
      <c r="B1690" s="3" t="s">
        <v>1690</v>
      </c>
      <c r="C1690" s="1">
        <v>2570</v>
      </c>
      <c r="D1690">
        <f>SUMIF('Движение комплектующих'!B$2:B$10000,B1690,'Движение комплектующих'!C$2:C$10000)</f>
        <v>0</v>
      </c>
      <c r="E1690">
        <f>SUMIF('Движение комплектующих'!B$2:B$10000,Комплектующие!B1690,'Движение комплектующих'!D$2:D$10000)</f>
        <v>0</v>
      </c>
      <c r="F1690">
        <f>SUMIF(Комплекты!$I$2:$I$2000,Комплектующие!B1690,Комплекты!$O$2:$O$2000)</f>
        <v>0</v>
      </c>
      <c r="G1690">
        <f t="shared" si="26"/>
        <v>0</v>
      </c>
    </row>
    <row r="1691" spans="1:7" x14ac:dyDescent="0.25">
      <c r="A1691" s="2">
        <v>335017</v>
      </c>
      <c r="B1691" s="3" t="s">
        <v>1691</v>
      </c>
      <c r="C1691" s="1">
        <v>5150</v>
      </c>
      <c r="D1691">
        <f>SUMIF('Движение комплектующих'!B$2:B$10000,B1691,'Движение комплектующих'!C$2:C$10000)</f>
        <v>0</v>
      </c>
      <c r="E1691">
        <f>SUMIF('Движение комплектующих'!B$2:B$10000,Комплектующие!B1691,'Движение комплектующих'!D$2:D$10000)</f>
        <v>0</v>
      </c>
      <c r="F1691">
        <f>SUMIF(Комплекты!$I$2:$I$2000,Комплектующие!B1691,Комплекты!$O$2:$O$2000)</f>
        <v>0</v>
      </c>
      <c r="G1691">
        <f t="shared" si="26"/>
        <v>0</v>
      </c>
    </row>
    <row r="1692" spans="1:7" x14ac:dyDescent="0.25">
      <c r="A1692" s="2">
        <v>87531</v>
      </c>
      <c r="B1692" s="3" t="s">
        <v>1692</v>
      </c>
      <c r="C1692" s="1">
        <v>1400</v>
      </c>
      <c r="D1692">
        <f>SUMIF('Движение комплектующих'!B$2:B$10000,B1692,'Движение комплектующих'!C$2:C$10000)</f>
        <v>0</v>
      </c>
      <c r="E1692">
        <f>SUMIF('Движение комплектующих'!B$2:B$10000,Комплектующие!B1692,'Движение комплектующих'!D$2:D$10000)</f>
        <v>0</v>
      </c>
      <c r="F1692">
        <f>SUMIF(Комплекты!$I$2:$I$2000,Комплектующие!B1692,Комплекты!$O$2:$O$2000)</f>
        <v>0</v>
      </c>
      <c r="G1692">
        <f t="shared" si="26"/>
        <v>0</v>
      </c>
    </row>
    <row r="1693" spans="1:7" x14ac:dyDescent="0.25">
      <c r="A1693" s="2">
        <v>334073</v>
      </c>
      <c r="B1693" s="3" t="s">
        <v>1693</v>
      </c>
      <c r="C1693" s="1">
        <v>870</v>
      </c>
      <c r="D1693">
        <f>SUMIF('Движение комплектующих'!B$2:B$10000,B1693,'Движение комплектующих'!C$2:C$10000)</f>
        <v>0</v>
      </c>
      <c r="E1693">
        <f>SUMIF('Движение комплектующих'!B$2:B$10000,Комплектующие!B1693,'Движение комплектующих'!D$2:D$10000)</f>
        <v>0</v>
      </c>
      <c r="F1693">
        <f>SUMIF(Комплекты!$I$2:$I$2000,Комплектующие!B1693,Комплекты!$O$2:$O$2000)</f>
        <v>0</v>
      </c>
      <c r="G1693">
        <f t="shared" si="26"/>
        <v>0</v>
      </c>
    </row>
    <row r="1694" spans="1:7" x14ac:dyDescent="0.25">
      <c r="A1694" s="2">
        <v>334074</v>
      </c>
      <c r="B1694" s="3" t="s">
        <v>1694</v>
      </c>
      <c r="C1694" s="1">
        <v>870</v>
      </c>
      <c r="D1694">
        <f>SUMIF('Движение комплектующих'!B$2:B$10000,B1694,'Движение комплектующих'!C$2:C$10000)</f>
        <v>0</v>
      </c>
      <c r="E1694">
        <f>SUMIF('Движение комплектующих'!B$2:B$10000,Комплектующие!B1694,'Движение комплектующих'!D$2:D$10000)</f>
        <v>0</v>
      </c>
      <c r="F1694">
        <f>SUMIF(Комплекты!$I$2:$I$2000,Комплектующие!B1694,Комплекты!$O$2:$O$2000)</f>
        <v>0</v>
      </c>
      <c r="G1694">
        <f t="shared" si="26"/>
        <v>0</v>
      </c>
    </row>
    <row r="1695" spans="1:7" x14ac:dyDescent="0.25">
      <c r="A1695" s="2">
        <v>334075</v>
      </c>
      <c r="B1695" s="3" t="s">
        <v>1695</v>
      </c>
      <c r="C1695" s="1">
        <v>870</v>
      </c>
      <c r="D1695">
        <f>SUMIF('Движение комплектующих'!B$2:B$10000,B1695,'Движение комплектующих'!C$2:C$10000)</f>
        <v>0</v>
      </c>
      <c r="E1695">
        <f>SUMIF('Движение комплектующих'!B$2:B$10000,Комплектующие!B1695,'Движение комплектующих'!D$2:D$10000)</f>
        <v>0</v>
      </c>
      <c r="F1695">
        <f>SUMIF(Комплекты!$I$2:$I$2000,Комплектующие!B1695,Комплекты!$O$2:$O$2000)</f>
        <v>0</v>
      </c>
      <c r="G1695">
        <f t="shared" si="26"/>
        <v>0</v>
      </c>
    </row>
    <row r="1696" spans="1:7" x14ac:dyDescent="0.25">
      <c r="A1696" s="2">
        <v>334077</v>
      </c>
      <c r="B1696" s="3" t="s">
        <v>1696</v>
      </c>
      <c r="C1696" s="1">
        <v>1610</v>
      </c>
      <c r="D1696">
        <f>SUMIF('Движение комплектующих'!B$2:B$10000,B1696,'Движение комплектующих'!C$2:C$10000)</f>
        <v>0</v>
      </c>
      <c r="E1696">
        <f>SUMIF('Движение комплектующих'!B$2:B$10000,Комплектующие!B1696,'Движение комплектующих'!D$2:D$10000)</f>
        <v>0</v>
      </c>
      <c r="F1696">
        <f>SUMIF(Комплекты!$I$2:$I$2000,Комплектующие!B1696,Комплекты!$O$2:$O$2000)</f>
        <v>0</v>
      </c>
      <c r="G1696">
        <f t="shared" si="26"/>
        <v>0</v>
      </c>
    </row>
    <row r="1697" spans="1:7" x14ac:dyDescent="0.25">
      <c r="A1697" s="2">
        <v>334078</v>
      </c>
      <c r="B1697" s="3" t="s">
        <v>1697</v>
      </c>
      <c r="C1697" s="1">
        <v>1610</v>
      </c>
      <c r="D1697">
        <f>SUMIF('Движение комплектующих'!B$2:B$10000,B1697,'Движение комплектующих'!C$2:C$10000)</f>
        <v>0</v>
      </c>
      <c r="E1697">
        <f>SUMIF('Движение комплектующих'!B$2:B$10000,Комплектующие!B1697,'Движение комплектующих'!D$2:D$10000)</f>
        <v>0</v>
      </c>
      <c r="F1697">
        <f>SUMIF(Комплекты!$I$2:$I$2000,Комплектующие!B1697,Комплекты!$O$2:$O$2000)</f>
        <v>0</v>
      </c>
      <c r="G1697">
        <f t="shared" si="26"/>
        <v>0</v>
      </c>
    </row>
    <row r="1698" spans="1:7" x14ac:dyDescent="0.25">
      <c r="A1698" s="2">
        <v>334080</v>
      </c>
      <c r="B1698" s="3" t="s">
        <v>1698</v>
      </c>
      <c r="C1698" s="1">
        <v>2110</v>
      </c>
      <c r="D1698">
        <f>SUMIF('Движение комплектующих'!B$2:B$10000,B1698,'Движение комплектующих'!C$2:C$10000)</f>
        <v>0</v>
      </c>
      <c r="E1698">
        <f>SUMIF('Движение комплектующих'!B$2:B$10000,Комплектующие!B1698,'Движение комплектующих'!D$2:D$10000)</f>
        <v>0</v>
      </c>
      <c r="F1698">
        <f>SUMIF(Комплекты!$I$2:$I$2000,Комплектующие!B1698,Комплекты!$O$2:$O$2000)</f>
        <v>0</v>
      </c>
      <c r="G1698">
        <f t="shared" si="26"/>
        <v>0</v>
      </c>
    </row>
    <row r="1699" spans="1:7" x14ac:dyDescent="0.25">
      <c r="A1699" s="2">
        <v>334079</v>
      </c>
      <c r="B1699" s="3" t="s">
        <v>1699</v>
      </c>
      <c r="C1699" s="1">
        <v>2110</v>
      </c>
      <c r="D1699">
        <f>SUMIF('Движение комплектующих'!B$2:B$10000,B1699,'Движение комплектующих'!C$2:C$10000)</f>
        <v>0</v>
      </c>
      <c r="E1699">
        <f>SUMIF('Движение комплектующих'!B$2:B$10000,Комплектующие!B1699,'Движение комплектующих'!D$2:D$10000)</f>
        <v>0</v>
      </c>
      <c r="F1699">
        <f>SUMIF(Комплекты!$I$2:$I$2000,Комплектующие!B1699,Комплекты!$O$2:$O$2000)</f>
        <v>0</v>
      </c>
      <c r="G1699">
        <f t="shared" si="26"/>
        <v>0</v>
      </c>
    </row>
    <row r="1700" spans="1:7" x14ac:dyDescent="0.25">
      <c r="A1700" s="2">
        <v>334081</v>
      </c>
      <c r="B1700" s="3" t="s">
        <v>1700</v>
      </c>
      <c r="C1700" s="1">
        <v>2330</v>
      </c>
      <c r="D1700">
        <f>SUMIF('Движение комплектующих'!B$2:B$10000,B1700,'Движение комплектующих'!C$2:C$10000)</f>
        <v>0</v>
      </c>
      <c r="E1700">
        <f>SUMIF('Движение комплектующих'!B$2:B$10000,Комплектующие!B1700,'Движение комплектующих'!D$2:D$10000)</f>
        <v>0</v>
      </c>
      <c r="F1700">
        <f>SUMIF(Комплекты!$I$2:$I$2000,Комплектующие!B1700,Комплекты!$O$2:$O$2000)</f>
        <v>0</v>
      </c>
      <c r="G1700">
        <f t="shared" si="26"/>
        <v>0</v>
      </c>
    </row>
    <row r="1701" spans="1:7" x14ac:dyDescent="0.25">
      <c r="A1701" s="2">
        <v>334086</v>
      </c>
      <c r="B1701" s="3" t="s">
        <v>1701</v>
      </c>
      <c r="C1701" s="1">
        <v>1480</v>
      </c>
      <c r="D1701">
        <f>SUMIF('Движение комплектующих'!B$2:B$10000,B1701,'Движение комплектующих'!C$2:C$10000)</f>
        <v>0</v>
      </c>
      <c r="E1701">
        <f>SUMIF('Движение комплектующих'!B$2:B$10000,Комплектующие!B1701,'Движение комплектующих'!D$2:D$10000)</f>
        <v>0</v>
      </c>
      <c r="F1701">
        <f>SUMIF(Комплекты!$I$2:$I$2000,Комплектующие!B1701,Комплекты!$O$2:$O$2000)</f>
        <v>0</v>
      </c>
      <c r="G1701">
        <f t="shared" si="26"/>
        <v>0</v>
      </c>
    </row>
    <row r="1702" spans="1:7" x14ac:dyDescent="0.25">
      <c r="A1702" s="2">
        <v>334087</v>
      </c>
      <c r="B1702" s="3" t="s">
        <v>1702</v>
      </c>
      <c r="C1702" s="1">
        <v>1480</v>
      </c>
      <c r="D1702">
        <f>SUMIF('Движение комплектующих'!B$2:B$10000,B1702,'Движение комплектующих'!C$2:C$10000)</f>
        <v>0</v>
      </c>
      <c r="E1702">
        <f>SUMIF('Движение комплектующих'!B$2:B$10000,Комплектующие!B1702,'Движение комплектующих'!D$2:D$10000)</f>
        <v>0</v>
      </c>
      <c r="F1702">
        <f>SUMIF(Комплекты!$I$2:$I$2000,Комплектующие!B1702,Комплекты!$O$2:$O$2000)</f>
        <v>0</v>
      </c>
      <c r="G1702">
        <f t="shared" si="26"/>
        <v>0</v>
      </c>
    </row>
    <row r="1703" spans="1:7" x14ac:dyDescent="0.25">
      <c r="A1703" s="2">
        <v>334085</v>
      </c>
      <c r="B1703" s="3" t="s">
        <v>1703</v>
      </c>
      <c r="C1703" s="1">
        <v>1480</v>
      </c>
      <c r="D1703">
        <f>SUMIF('Движение комплектующих'!B$2:B$10000,B1703,'Движение комплектующих'!C$2:C$10000)</f>
        <v>0</v>
      </c>
      <c r="E1703">
        <f>SUMIF('Движение комплектующих'!B$2:B$10000,Комплектующие!B1703,'Движение комплектующих'!D$2:D$10000)</f>
        <v>0</v>
      </c>
      <c r="F1703">
        <f>SUMIF(Комплекты!$I$2:$I$2000,Комплектующие!B1703,Комплекты!$O$2:$O$2000)</f>
        <v>0</v>
      </c>
      <c r="G1703">
        <f t="shared" si="26"/>
        <v>0</v>
      </c>
    </row>
    <row r="1704" spans="1:7" x14ac:dyDescent="0.25">
      <c r="A1704" s="2">
        <v>328102</v>
      </c>
      <c r="B1704" s="3" t="s">
        <v>1704</v>
      </c>
      <c r="C1704" s="1">
        <v>2960</v>
      </c>
      <c r="D1704">
        <f>SUMIF('Движение комплектующих'!B$2:B$10000,B1704,'Движение комплектующих'!C$2:C$10000)</f>
        <v>0</v>
      </c>
      <c r="E1704">
        <f>SUMIF('Движение комплектующих'!B$2:B$10000,Комплектующие!B1704,'Движение комплектующих'!D$2:D$10000)</f>
        <v>0</v>
      </c>
      <c r="F1704">
        <f>SUMIF(Комплекты!$I$2:$I$2000,Комплектующие!B1704,Комплекты!$O$2:$O$2000)</f>
        <v>0</v>
      </c>
      <c r="G1704">
        <f t="shared" si="26"/>
        <v>0</v>
      </c>
    </row>
    <row r="1705" spans="1:7" x14ac:dyDescent="0.25">
      <c r="A1705" s="2">
        <v>328097</v>
      </c>
      <c r="B1705" s="3" t="s">
        <v>1705</v>
      </c>
      <c r="C1705" s="1">
        <v>2930</v>
      </c>
      <c r="D1705">
        <f>SUMIF('Движение комплектующих'!B$2:B$10000,B1705,'Движение комплектующих'!C$2:C$10000)</f>
        <v>0</v>
      </c>
      <c r="E1705">
        <f>SUMIF('Движение комплектующих'!B$2:B$10000,Комплектующие!B1705,'Движение комплектующих'!D$2:D$10000)</f>
        <v>0</v>
      </c>
      <c r="F1705">
        <f>SUMIF(Комплекты!$I$2:$I$2000,Комплектующие!B1705,Комплекты!$O$2:$O$2000)</f>
        <v>0</v>
      </c>
      <c r="G1705">
        <f t="shared" si="26"/>
        <v>0</v>
      </c>
    </row>
    <row r="1706" spans="1:7" x14ac:dyDescent="0.25">
      <c r="A1706" s="2">
        <v>328098</v>
      </c>
      <c r="B1706" s="3" t="s">
        <v>1706</v>
      </c>
      <c r="C1706" s="1">
        <v>2930</v>
      </c>
      <c r="D1706">
        <f>SUMIF('Движение комплектующих'!B$2:B$10000,B1706,'Движение комплектующих'!C$2:C$10000)</f>
        <v>0</v>
      </c>
      <c r="E1706">
        <f>SUMIF('Движение комплектующих'!B$2:B$10000,Комплектующие!B1706,'Движение комплектующих'!D$2:D$10000)</f>
        <v>0</v>
      </c>
      <c r="F1706">
        <f>SUMIF(Комплекты!$I$2:$I$2000,Комплектующие!B1706,Комплекты!$O$2:$O$2000)</f>
        <v>0</v>
      </c>
      <c r="G1706">
        <f t="shared" si="26"/>
        <v>0</v>
      </c>
    </row>
    <row r="1707" spans="1:7" x14ac:dyDescent="0.25">
      <c r="A1707" s="2">
        <v>328099</v>
      </c>
      <c r="B1707" s="3" t="s">
        <v>1707</v>
      </c>
      <c r="C1707" s="1">
        <v>2930</v>
      </c>
      <c r="D1707">
        <f>SUMIF('Движение комплектующих'!B$2:B$10000,B1707,'Движение комплектующих'!C$2:C$10000)</f>
        <v>0</v>
      </c>
      <c r="E1707">
        <f>SUMIF('Движение комплектующих'!B$2:B$10000,Комплектующие!B1707,'Движение комплектующих'!D$2:D$10000)</f>
        <v>0</v>
      </c>
      <c r="F1707">
        <f>SUMIF(Комплекты!$I$2:$I$2000,Комплектующие!B1707,Комплекты!$O$2:$O$2000)</f>
        <v>0</v>
      </c>
      <c r="G1707">
        <f t="shared" si="26"/>
        <v>0</v>
      </c>
    </row>
    <row r="1708" spans="1:7" x14ac:dyDescent="0.25">
      <c r="A1708" s="2">
        <v>239804</v>
      </c>
      <c r="B1708" s="3" t="s">
        <v>1708</v>
      </c>
      <c r="C1708" s="1">
        <v>4550</v>
      </c>
      <c r="D1708">
        <f>SUMIF('Движение комплектующих'!B$2:B$10000,B1708,'Движение комплектующих'!C$2:C$10000)</f>
        <v>0</v>
      </c>
      <c r="E1708">
        <f>SUMIF('Движение комплектующих'!B$2:B$10000,Комплектующие!B1708,'Движение комплектующих'!D$2:D$10000)</f>
        <v>0</v>
      </c>
      <c r="F1708">
        <f>SUMIF(Комплекты!$I$2:$I$2000,Комплектующие!B1708,Комплекты!$O$2:$O$2000)</f>
        <v>0</v>
      </c>
      <c r="G1708">
        <f t="shared" si="26"/>
        <v>0</v>
      </c>
    </row>
    <row r="1709" spans="1:7" x14ac:dyDescent="0.25">
      <c r="A1709" s="2">
        <v>204010</v>
      </c>
      <c r="B1709" s="3" t="s">
        <v>1709</v>
      </c>
      <c r="C1709" s="1">
        <v>4730</v>
      </c>
      <c r="D1709">
        <f>SUMIF('Движение комплектующих'!B$2:B$10000,B1709,'Движение комплектующих'!C$2:C$10000)</f>
        <v>0</v>
      </c>
      <c r="E1709">
        <f>SUMIF('Движение комплектующих'!B$2:B$10000,Комплектующие!B1709,'Движение комплектующих'!D$2:D$10000)</f>
        <v>0</v>
      </c>
      <c r="F1709">
        <f>SUMIF(Комплекты!$I$2:$I$2000,Комплектующие!B1709,Комплекты!$O$2:$O$2000)</f>
        <v>0</v>
      </c>
      <c r="G1709">
        <f t="shared" si="26"/>
        <v>0</v>
      </c>
    </row>
    <row r="1710" spans="1:7" x14ac:dyDescent="0.25">
      <c r="A1710" s="2">
        <v>223134</v>
      </c>
      <c r="B1710" s="3" t="s">
        <v>1710</v>
      </c>
      <c r="C1710" s="1">
        <v>6230</v>
      </c>
      <c r="D1710">
        <f>SUMIF('Движение комплектующих'!B$2:B$10000,B1710,'Движение комплектующих'!C$2:C$10000)</f>
        <v>0</v>
      </c>
      <c r="E1710">
        <f>SUMIF('Движение комплектующих'!B$2:B$10000,Комплектующие!B1710,'Движение комплектующих'!D$2:D$10000)</f>
        <v>0</v>
      </c>
      <c r="F1710">
        <f>SUMIF(Комплекты!$I$2:$I$2000,Комплектующие!B1710,Комплекты!$O$2:$O$2000)</f>
        <v>0</v>
      </c>
      <c r="G1710">
        <f t="shared" si="26"/>
        <v>0</v>
      </c>
    </row>
    <row r="1711" spans="1:7" x14ac:dyDescent="0.25">
      <c r="A1711" s="2">
        <v>374498</v>
      </c>
      <c r="B1711" s="3" t="s">
        <v>1711</v>
      </c>
      <c r="C1711" s="1">
        <v>6710</v>
      </c>
      <c r="D1711">
        <f>SUMIF('Движение комплектующих'!B$2:B$10000,B1711,'Движение комплектующих'!C$2:C$10000)</f>
        <v>0</v>
      </c>
      <c r="E1711">
        <f>SUMIF('Движение комплектующих'!B$2:B$10000,Комплектующие!B1711,'Движение комплектующих'!D$2:D$10000)</f>
        <v>0</v>
      </c>
      <c r="F1711">
        <f>SUMIF(Комплекты!$I$2:$I$2000,Комплектующие!B1711,Комплекты!$O$2:$O$2000)</f>
        <v>0</v>
      </c>
      <c r="G1711">
        <f t="shared" si="26"/>
        <v>0</v>
      </c>
    </row>
    <row r="1712" spans="1:7" x14ac:dyDescent="0.25">
      <c r="A1712" s="2">
        <v>352556</v>
      </c>
      <c r="B1712" s="3" t="s">
        <v>1712</v>
      </c>
      <c r="C1712" s="1">
        <v>8180</v>
      </c>
      <c r="D1712">
        <f>SUMIF('Движение комплектующих'!B$2:B$10000,B1712,'Движение комплектующих'!C$2:C$10000)</f>
        <v>0</v>
      </c>
      <c r="E1712">
        <f>SUMIF('Движение комплектующих'!B$2:B$10000,Комплектующие!B1712,'Движение комплектующих'!D$2:D$10000)</f>
        <v>0</v>
      </c>
      <c r="F1712">
        <f>SUMIF(Комплекты!$I$2:$I$2000,Комплектующие!B1712,Комплекты!$O$2:$O$2000)</f>
        <v>0</v>
      </c>
      <c r="G1712">
        <f t="shared" si="26"/>
        <v>0</v>
      </c>
    </row>
    <row r="1713" spans="1:7" x14ac:dyDescent="0.25">
      <c r="A1713" s="2">
        <v>356199</v>
      </c>
      <c r="B1713" s="3" t="s">
        <v>1713</v>
      </c>
      <c r="C1713" s="1">
        <v>19170</v>
      </c>
      <c r="D1713">
        <f>SUMIF('Движение комплектующих'!B$2:B$10000,B1713,'Движение комплектующих'!C$2:C$10000)</f>
        <v>0</v>
      </c>
      <c r="E1713">
        <f>SUMIF('Движение комплектующих'!B$2:B$10000,Комплектующие!B1713,'Движение комплектующих'!D$2:D$10000)</f>
        <v>0</v>
      </c>
      <c r="F1713">
        <f>SUMIF(Комплекты!$I$2:$I$2000,Комплектующие!B1713,Комплекты!$O$2:$O$2000)</f>
        <v>0</v>
      </c>
      <c r="G1713">
        <f t="shared" si="26"/>
        <v>0</v>
      </c>
    </row>
    <row r="1714" spans="1:7" x14ac:dyDescent="0.25">
      <c r="A1714" s="2">
        <v>257450</v>
      </c>
      <c r="B1714" s="3" t="s">
        <v>1714</v>
      </c>
      <c r="C1714" s="1">
        <v>4690</v>
      </c>
      <c r="D1714">
        <f>SUMIF('Движение комплектующих'!B$2:B$10000,B1714,'Движение комплектующих'!C$2:C$10000)</f>
        <v>0</v>
      </c>
      <c r="E1714">
        <f>SUMIF('Движение комплектующих'!B$2:B$10000,Комплектующие!B1714,'Движение комплектующих'!D$2:D$10000)</f>
        <v>0</v>
      </c>
      <c r="F1714">
        <f>SUMIF(Комплекты!$I$2:$I$2000,Комплектующие!B1714,Комплекты!$O$2:$O$2000)</f>
        <v>0</v>
      </c>
      <c r="G1714">
        <f t="shared" si="26"/>
        <v>0</v>
      </c>
    </row>
    <row r="1715" spans="1:7" x14ac:dyDescent="0.25">
      <c r="A1715" s="2">
        <v>356201</v>
      </c>
      <c r="B1715" s="3" t="s">
        <v>1715</v>
      </c>
      <c r="C1715" s="1">
        <v>5190</v>
      </c>
      <c r="D1715">
        <f>SUMIF('Движение комплектующих'!B$2:B$10000,B1715,'Движение комплектующих'!C$2:C$10000)</f>
        <v>0</v>
      </c>
      <c r="E1715">
        <f>SUMIF('Движение комплектующих'!B$2:B$10000,Комплектующие!B1715,'Движение комплектующих'!D$2:D$10000)</f>
        <v>0</v>
      </c>
      <c r="F1715">
        <f>SUMIF(Комплекты!$I$2:$I$2000,Комплектующие!B1715,Комплекты!$O$2:$O$2000)</f>
        <v>0</v>
      </c>
      <c r="G1715">
        <f t="shared" si="26"/>
        <v>0</v>
      </c>
    </row>
    <row r="1716" spans="1:7" x14ac:dyDescent="0.25">
      <c r="A1716" s="2">
        <v>290689</v>
      </c>
      <c r="B1716" s="3" t="s">
        <v>1716</v>
      </c>
      <c r="C1716" s="1">
        <v>5150</v>
      </c>
      <c r="D1716">
        <f>SUMIF('Движение комплектующих'!B$2:B$10000,B1716,'Движение комплектующих'!C$2:C$10000)</f>
        <v>0</v>
      </c>
      <c r="E1716">
        <f>SUMIF('Движение комплектующих'!B$2:B$10000,Комплектующие!B1716,'Движение комплектующих'!D$2:D$10000)</f>
        <v>0</v>
      </c>
      <c r="F1716">
        <f>SUMIF(Комплекты!$I$2:$I$2000,Комплектующие!B1716,Комплекты!$O$2:$O$2000)</f>
        <v>0</v>
      </c>
      <c r="G1716">
        <f t="shared" si="26"/>
        <v>0</v>
      </c>
    </row>
    <row r="1717" spans="1:7" x14ac:dyDescent="0.25">
      <c r="A1717" s="2">
        <v>345375</v>
      </c>
      <c r="B1717" s="3" t="s">
        <v>1717</v>
      </c>
      <c r="C1717" s="1">
        <v>3180</v>
      </c>
      <c r="D1717">
        <f>SUMIF('Движение комплектующих'!B$2:B$10000,B1717,'Движение комплектующих'!C$2:C$10000)</f>
        <v>0</v>
      </c>
      <c r="E1717">
        <f>SUMIF('Движение комплектующих'!B$2:B$10000,Комплектующие!B1717,'Движение комплектующих'!D$2:D$10000)</f>
        <v>0</v>
      </c>
      <c r="F1717">
        <f>SUMIF(Комплекты!$I$2:$I$2000,Комплектующие!B1717,Комплекты!$O$2:$O$2000)</f>
        <v>0</v>
      </c>
      <c r="G1717">
        <f t="shared" si="26"/>
        <v>0</v>
      </c>
    </row>
    <row r="1718" spans="1:7" x14ac:dyDescent="0.25">
      <c r="A1718" s="2">
        <v>352540</v>
      </c>
      <c r="B1718" s="3" t="s">
        <v>1718</v>
      </c>
      <c r="C1718" s="1">
        <v>3420</v>
      </c>
      <c r="D1718">
        <f>SUMIF('Движение комплектующих'!B$2:B$10000,B1718,'Движение комплектующих'!C$2:C$10000)</f>
        <v>0</v>
      </c>
      <c r="E1718">
        <f>SUMIF('Движение комплектующих'!B$2:B$10000,Комплектующие!B1718,'Движение комплектующих'!D$2:D$10000)</f>
        <v>0</v>
      </c>
      <c r="F1718">
        <f>SUMIF(Комплекты!$I$2:$I$2000,Комплектующие!B1718,Комплекты!$O$2:$O$2000)</f>
        <v>0</v>
      </c>
      <c r="G1718">
        <f t="shared" si="26"/>
        <v>0</v>
      </c>
    </row>
    <row r="1719" spans="1:7" x14ac:dyDescent="0.25">
      <c r="A1719" s="2">
        <v>354314</v>
      </c>
      <c r="B1719" s="3" t="s">
        <v>1719</v>
      </c>
      <c r="C1719" s="1">
        <v>5430</v>
      </c>
      <c r="D1719">
        <f>SUMIF('Движение комплектующих'!B$2:B$10000,B1719,'Движение комплектующих'!C$2:C$10000)</f>
        <v>0</v>
      </c>
      <c r="E1719">
        <f>SUMIF('Движение комплектующих'!B$2:B$10000,Комплектующие!B1719,'Движение комплектующих'!D$2:D$10000)</f>
        <v>0</v>
      </c>
      <c r="F1719">
        <f>SUMIF(Комплекты!$I$2:$I$2000,Комплектующие!B1719,Комплекты!$O$2:$O$2000)</f>
        <v>0</v>
      </c>
      <c r="G1719">
        <f t="shared" si="26"/>
        <v>0</v>
      </c>
    </row>
    <row r="1720" spans="1:7" x14ac:dyDescent="0.25">
      <c r="A1720" s="2">
        <v>354315</v>
      </c>
      <c r="B1720" s="3" t="s">
        <v>1720</v>
      </c>
      <c r="C1720" s="1">
        <v>4260</v>
      </c>
      <c r="D1720">
        <f>SUMIF('Движение комплектующих'!B$2:B$10000,B1720,'Движение комплектующих'!C$2:C$10000)</f>
        <v>0</v>
      </c>
      <c r="E1720">
        <f>SUMIF('Движение комплектующих'!B$2:B$10000,Комплектующие!B1720,'Движение комплектующих'!D$2:D$10000)</f>
        <v>0</v>
      </c>
      <c r="F1720">
        <f>SUMIF(Комплекты!$I$2:$I$2000,Комплектующие!B1720,Комплекты!$O$2:$O$2000)</f>
        <v>0</v>
      </c>
      <c r="G1720">
        <f t="shared" si="26"/>
        <v>0</v>
      </c>
    </row>
    <row r="1721" spans="1:7" x14ac:dyDescent="0.25">
      <c r="A1721" s="2">
        <v>356197</v>
      </c>
      <c r="B1721" s="3" t="s">
        <v>1721</v>
      </c>
      <c r="C1721" s="1">
        <v>5550</v>
      </c>
      <c r="D1721">
        <f>SUMIF('Движение комплектующих'!B$2:B$10000,B1721,'Движение комплектующих'!C$2:C$10000)</f>
        <v>0</v>
      </c>
      <c r="E1721">
        <f>SUMIF('Движение комплектующих'!B$2:B$10000,Комплектующие!B1721,'Движение комплектующих'!D$2:D$10000)</f>
        <v>0</v>
      </c>
      <c r="F1721">
        <f>SUMIF(Комплекты!$I$2:$I$2000,Комплектующие!B1721,Комплекты!$O$2:$O$2000)</f>
        <v>0</v>
      </c>
      <c r="G1721">
        <f t="shared" si="26"/>
        <v>0</v>
      </c>
    </row>
    <row r="1722" spans="1:7" x14ac:dyDescent="0.25">
      <c r="A1722" s="2">
        <v>352543</v>
      </c>
      <c r="B1722" s="3" t="s">
        <v>1722</v>
      </c>
      <c r="C1722" s="1">
        <v>5440</v>
      </c>
      <c r="D1722">
        <f>SUMIF('Движение комплектующих'!B$2:B$10000,B1722,'Движение комплектующих'!C$2:C$10000)</f>
        <v>0</v>
      </c>
      <c r="E1722">
        <f>SUMIF('Движение комплектующих'!B$2:B$10000,Комплектующие!B1722,'Движение комплектующих'!D$2:D$10000)</f>
        <v>0</v>
      </c>
      <c r="F1722">
        <f>SUMIF(Комплекты!$I$2:$I$2000,Комплектующие!B1722,Комплекты!$O$2:$O$2000)</f>
        <v>0</v>
      </c>
      <c r="G1722">
        <f t="shared" si="26"/>
        <v>0</v>
      </c>
    </row>
    <row r="1723" spans="1:7" x14ac:dyDescent="0.25">
      <c r="A1723" s="2">
        <v>352545</v>
      </c>
      <c r="B1723" s="3" t="s">
        <v>1723</v>
      </c>
      <c r="C1723" s="1">
        <v>7810</v>
      </c>
      <c r="D1723">
        <f>SUMIF('Движение комплектующих'!B$2:B$10000,B1723,'Движение комплектующих'!C$2:C$10000)</f>
        <v>0</v>
      </c>
      <c r="E1723">
        <f>SUMIF('Движение комплектующих'!B$2:B$10000,Комплектующие!B1723,'Движение комплектующих'!D$2:D$10000)</f>
        <v>0</v>
      </c>
      <c r="F1723">
        <f>SUMIF(Комплекты!$I$2:$I$2000,Комплектующие!B1723,Комплекты!$O$2:$O$2000)</f>
        <v>0</v>
      </c>
      <c r="G1723">
        <f t="shared" si="26"/>
        <v>0</v>
      </c>
    </row>
    <row r="1724" spans="1:7" x14ac:dyDescent="0.25">
      <c r="A1724" s="2">
        <v>352547</v>
      </c>
      <c r="B1724" s="3" t="s">
        <v>1724</v>
      </c>
      <c r="C1724" s="1">
        <v>7150</v>
      </c>
      <c r="D1724">
        <f>SUMIF('Движение комплектующих'!B$2:B$10000,B1724,'Движение комплектующих'!C$2:C$10000)</f>
        <v>0</v>
      </c>
      <c r="E1724">
        <f>SUMIF('Движение комплектующих'!B$2:B$10000,Комплектующие!B1724,'Движение комплектующих'!D$2:D$10000)</f>
        <v>0</v>
      </c>
      <c r="F1724">
        <f>SUMIF(Комплекты!$I$2:$I$2000,Комплектующие!B1724,Комплекты!$O$2:$O$2000)</f>
        <v>0</v>
      </c>
      <c r="G1724">
        <f t="shared" si="26"/>
        <v>0</v>
      </c>
    </row>
    <row r="1725" spans="1:7" x14ac:dyDescent="0.25">
      <c r="A1725" s="2">
        <v>227133</v>
      </c>
      <c r="B1725" s="3" t="s">
        <v>1725</v>
      </c>
      <c r="C1725" s="1">
        <v>1620</v>
      </c>
      <c r="D1725">
        <f>SUMIF('Движение комплектующих'!B$2:B$10000,B1725,'Движение комплектующих'!C$2:C$10000)</f>
        <v>0</v>
      </c>
      <c r="E1725">
        <f>SUMIF('Движение комплектующих'!B$2:B$10000,Комплектующие!B1725,'Движение комплектующих'!D$2:D$10000)</f>
        <v>0</v>
      </c>
      <c r="F1725">
        <f>SUMIF(Комплекты!$I$2:$I$2000,Комплектующие!B1725,Комплекты!$O$2:$O$2000)</f>
        <v>0</v>
      </c>
      <c r="G1725">
        <f t="shared" si="26"/>
        <v>0</v>
      </c>
    </row>
    <row r="1726" spans="1:7" x14ac:dyDescent="0.25">
      <c r="A1726" s="2">
        <v>234010</v>
      </c>
      <c r="B1726" s="3" t="s">
        <v>1726</v>
      </c>
      <c r="C1726" s="1">
        <v>2320</v>
      </c>
      <c r="D1726">
        <f>SUMIF('Движение комплектующих'!B$2:B$10000,B1726,'Движение комплектующих'!C$2:C$10000)</f>
        <v>0</v>
      </c>
      <c r="E1726">
        <f>SUMIF('Движение комплектующих'!B$2:B$10000,Комплектующие!B1726,'Движение комплектующих'!D$2:D$10000)</f>
        <v>0</v>
      </c>
      <c r="F1726">
        <f>SUMIF(Комплекты!$I$2:$I$2000,Комплектующие!B1726,Комплекты!$O$2:$O$2000)</f>
        <v>0</v>
      </c>
      <c r="G1726">
        <f t="shared" si="26"/>
        <v>0</v>
      </c>
    </row>
    <row r="1727" spans="1:7" x14ac:dyDescent="0.25">
      <c r="A1727" s="2">
        <v>227134</v>
      </c>
      <c r="B1727" s="3" t="s">
        <v>1727</v>
      </c>
      <c r="C1727" s="1">
        <v>2780</v>
      </c>
      <c r="D1727">
        <f>SUMIF('Движение комплектующих'!B$2:B$10000,B1727,'Движение комплектующих'!C$2:C$10000)</f>
        <v>0</v>
      </c>
      <c r="E1727">
        <f>SUMIF('Движение комплектующих'!B$2:B$10000,Комплектующие!B1727,'Движение комплектующих'!D$2:D$10000)</f>
        <v>0</v>
      </c>
      <c r="F1727">
        <f>SUMIF(Комплекты!$I$2:$I$2000,Комплектующие!B1727,Комплекты!$O$2:$O$2000)</f>
        <v>0</v>
      </c>
      <c r="G1727">
        <f t="shared" si="26"/>
        <v>0</v>
      </c>
    </row>
    <row r="1728" spans="1:7" x14ac:dyDescent="0.25">
      <c r="A1728" s="2">
        <v>323403</v>
      </c>
      <c r="B1728" s="3" t="s">
        <v>1728</v>
      </c>
      <c r="C1728" s="1">
        <v>3100</v>
      </c>
      <c r="D1728">
        <f>SUMIF('Движение комплектующих'!B$2:B$10000,B1728,'Движение комплектующих'!C$2:C$10000)</f>
        <v>0</v>
      </c>
      <c r="E1728">
        <f>SUMIF('Движение комплектующих'!B$2:B$10000,Комплектующие!B1728,'Движение комплектующих'!D$2:D$10000)</f>
        <v>0</v>
      </c>
      <c r="F1728">
        <f>SUMIF(Комплекты!$I$2:$I$2000,Комплектующие!B1728,Комплекты!$O$2:$O$2000)</f>
        <v>0</v>
      </c>
      <c r="G1728">
        <f t="shared" si="26"/>
        <v>0</v>
      </c>
    </row>
    <row r="1729" spans="1:7" x14ac:dyDescent="0.25">
      <c r="A1729" s="2">
        <v>241964</v>
      </c>
      <c r="B1729" s="3" t="s">
        <v>1729</v>
      </c>
      <c r="C1729" s="1">
        <v>2230</v>
      </c>
      <c r="D1729">
        <f>SUMIF('Движение комплектующих'!B$2:B$10000,B1729,'Движение комплектующих'!C$2:C$10000)</f>
        <v>0</v>
      </c>
      <c r="E1729">
        <f>SUMIF('Движение комплектующих'!B$2:B$10000,Комплектующие!B1729,'Движение комплектующих'!D$2:D$10000)</f>
        <v>0</v>
      </c>
      <c r="F1729">
        <f>SUMIF(Комплекты!$I$2:$I$2000,Комплектующие!B1729,Комплекты!$O$2:$O$2000)</f>
        <v>0</v>
      </c>
      <c r="G1729">
        <f t="shared" si="26"/>
        <v>0</v>
      </c>
    </row>
    <row r="1730" spans="1:7" x14ac:dyDescent="0.25">
      <c r="A1730" s="2">
        <v>239805</v>
      </c>
      <c r="B1730" s="3" t="s">
        <v>1730</v>
      </c>
      <c r="C1730" s="1">
        <v>2760</v>
      </c>
      <c r="D1730">
        <f>SUMIF('Движение комплектующих'!B$2:B$10000,B1730,'Движение комплектующих'!C$2:C$10000)</f>
        <v>0</v>
      </c>
      <c r="E1730">
        <f>SUMIF('Движение комплектующих'!B$2:B$10000,Комплектующие!B1730,'Движение комплектующих'!D$2:D$10000)</f>
        <v>0</v>
      </c>
      <c r="F1730">
        <f>SUMIF(Комплекты!$I$2:$I$2000,Комплектующие!B1730,Комплекты!$O$2:$O$2000)</f>
        <v>0</v>
      </c>
      <c r="G1730">
        <f t="shared" si="26"/>
        <v>0</v>
      </c>
    </row>
    <row r="1731" spans="1:7" x14ac:dyDescent="0.25">
      <c r="A1731" s="2">
        <v>272657</v>
      </c>
      <c r="B1731" s="3" t="s">
        <v>1731</v>
      </c>
      <c r="C1731" s="1">
        <v>3420</v>
      </c>
      <c r="D1731">
        <f>SUMIF('Движение комплектующих'!B$2:B$10000,B1731,'Движение комплектующих'!C$2:C$10000)</f>
        <v>0</v>
      </c>
      <c r="E1731">
        <f>SUMIF('Движение комплектующих'!B$2:B$10000,Комплектующие!B1731,'Движение комплектующих'!D$2:D$10000)</f>
        <v>0</v>
      </c>
      <c r="F1731">
        <f>SUMIF(Комплекты!$I$2:$I$2000,Комплектующие!B1731,Комплекты!$O$2:$O$2000)</f>
        <v>0</v>
      </c>
      <c r="G1731">
        <f t="shared" ref="G1731:G1794" si="27">D1731-E1731-F1731</f>
        <v>0</v>
      </c>
    </row>
    <row r="1732" spans="1:7" x14ac:dyDescent="0.25">
      <c r="A1732" s="2">
        <v>262272</v>
      </c>
      <c r="B1732" s="3" t="s">
        <v>1732</v>
      </c>
      <c r="C1732" s="1">
        <v>3110</v>
      </c>
      <c r="D1732">
        <f>SUMIF('Движение комплектующих'!B$2:B$10000,B1732,'Движение комплектующих'!C$2:C$10000)</f>
        <v>0</v>
      </c>
      <c r="E1732">
        <f>SUMIF('Движение комплектующих'!B$2:B$10000,Комплектующие!B1732,'Движение комплектующих'!D$2:D$10000)</f>
        <v>0</v>
      </c>
      <c r="F1732">
        <f>SUMIF(Комплекты!$I$2:$I$2000,Комплектующие!B1732,Комплекты!$O$2:$O$2000)</f>
        <v>0</v>
      </c>
      <c r="G1732">
        <f t="shared" si="27"/>
        <v>0</v>
      </c>
    </row>
    <row r="1733" spans="1:7" x14ac:dyDescent="0.25">
      <c r="A1733" s="2">
        <v>186400</v>
      </c>
      <c r="B1733" s="3" t="s">
        <v>1733</v>
      </c>
      <c r="C1733" s="1">
        <v>3400</v>
      </c>
      <c r="D1733">
        <f>SUMIF('Движение комплектующих'!B$2:B$10000,B1733,'Движение комплектующих'!C$2:C$10000)</f>
        <v>0</v>
      </c>
      <c r="E1733">
        <f>SUMIF('Движение комплектующих'!B$2:B$10000,Комплектующие!B1733,'Движение комплектующих'!D$2:D$10000)</f>
        <v>0</v>
      </c>
      <c r="F1733">
        <f>SUMIF(Комплекты!$I$2:$I$2000,Комплектующие!B1733,Комплекты!$O$2:$O$2000)</f>
        <v>0</v>
      </c>
      <c r="G1733">
        <f t="shared" si="27"/>
        <v>0</v>
      </c>
    </row>
    <row r="1734" spans="1:7" x14ac:dyDescent="0.25">
      <c r="A1734" s="2">
        <v>185143</v>
      </c>
      <c r="B1734" s="3" t="s">
        <v>1734</v>
      </c>
      <c r="C1734" s="1">
        <v>4150</v>
      </c>
      <c r="D1734">
        <f>SUMIF('Движение комплектующих'!B$2:B$10000,B1734,'Движение комплектующих'!C$2:C$10000)</f>
        <v>0</v>
      </c>
      <c r="E1734">
        <f>SUMIF('Движение комплектующих'!B$2:B$10000,Комплектующие!B1734,'Движение комплектующих'!D$2:D$10000)</f>
        <v>0</v>
      </c>
      <c r="F1734">
        <f>SUMIF(Комплекты!$I$2:$I$2000,Комплектующие!B1734,Комплекты!$O$2:$O$2000)</f>
        <v>0</v>
      </c>
      <c r="G1734">
        <f t="shared" si="27"/>
        <v>0</v>
      </c>
    </row>
    <row r="1735" spans="1:7" x14ac:dyDescent="0.25">
      <c r="A1735" s="2">
        <v>185144</v>
      </c>
      <c r="B1735" s="3" t="s">
        <v>1735</v>
      </c>
      <c r="C1735" s="1">
        <v>2270</v>
      </c>
      <c r="D1735">
        <f>SUMIF('Движение комплектующих'!B$2:B$10000,B1735,'Движение комплектующих'!C$2:C$10000)</f>
        <v>0</v>
      </c>
      <c r="E1735">
        <f>SUMIF('Движение комплектующих'!B$2:B$10000,Комплектующие!B1735,'Движение комплектующих'!D$2:D$10000)</f>
        <v>0</v>
      </c>
      <c r="F1735">
        <f>SUMIF(Комплекты!$I$2:$I$2000,Комплектующие!B1735,Комплекты!$O$2:$O$2000)</f>
        <v>0</v>
      </c>
      <c r="G1735">
        <f t="shared" si="27"/>
        <v>0</v>
      </c>
    </row>
    <row r="1736" spans="1:7" x14ac:dyDescent="0.25">
      <c r="A1736" s="2">
        <v>206164</v>
      </c>
      <c r="B1736" s="3" t="s">
        <v>1736</v>
      </c>
      <c r="C1736" s="1">
        <v>3200</v>
      </c>
      <c r="D1736">
        <f>SUMIF('Движение комплектующих'!B$2:B$10000,B1736,'Движение комплектующих'!C$2:C$10000)</f>
        <v>0</v>
      </c>
      <c r="E1736">
        <f>SUMIF('Движение комплектующих'!B$2:B$10000,Комплектующие!B1736,'Движение комплектующих'!D$2:D$10000)</f>
        <v>0</v>
      </c>
      <c r="F1736">
        <f>SUMIF(Комплекты!$I$2:$I$2000,Комплектующие!B1736,Комплекты!$O$2:$O$2000)</f>
        <v>0</v>
      </c>
      <c r="G1736">
        <f t="shared" si="27"/>
        <v>0</v>
      </c>
    </row>
    <row r="1737" spans="1:7" x14ac:dyDescent="0.25">
      <c r="A1737" s="2">
        <v>187440</v>
      </c>
      <c r="B1737" s="3" t="s">
        <v>1737</v>
      </c>
      <c r="C1737" s="1">
        <v>6070</v>
      </c>
      <c r="D1737">
        <f>SUMIF('Движение комплектующих'!B$2:B$10000,B1737,'Движение комплектующих'!C$2:C$10000)</f>
        <v>0</v>
      </c>
      <c r="E1737">
        <f>SUMIF('Движение комплектующих'!B$2:B$10000,Комплектующие!B1737,'Движение комплектующих'!D$2:D$10000)</f>
        <v>0</v>
      </c>
      <c r="F1737">
        <f>SUMIF(Комплекты!$I$2:$I$2000,Комплектующие!B1737,Комплекты!$O$2:$O$2000)</f>
        <v>0</v>
      </c>
      <c r="G1737">
        <f t="shared" si="27"/>
        <v>0</v>
      </c>
    </row>
    <row r="1738" spans="1:7" x14ac:dyDescent="0.25">
      <c r="A1738" s="2">
        <v>185140</v>
      </c>
      <c r="B1738" s="3" t="s">
        <v>1738</v>
      </c>
      <c r="C1738" s="1">
        <v>2850</v>
      </c>
      <c r="D1738">
        <f>SUMIF('Движение комплектующих'!B$2:B$10000,B1738,'Движение комплектующих'!C$2:C$10000)</f>
        <v>0</v>
      </c>
      <c r="E1738">
        <f>SUMIF('Движение комплектующих'!B$2:B$10000,Комплектующие!B1738,'Движение комплектующих'!D$2:D$10000)</f>
        <v>0</v>
      </c>
      <c r="F1738">
        <f>SUMIF(Комплекты!$I$2:$I$2000,Комплектующие!B1738,Комплекты!$O$2:$O$2000)</f>
        <v>0</v>
      </c>
      <c r="G1738">
        <f t="shared" si="27"/>
        <v>0</v>
      </c>
    </row>
    <row r="1739" spans="1:7" x14ac:dyDescent="0.25">
      <c r="A1739" s="2">
        <v>333127</v>
      </c>
      <c r="B1739" s="3" t="s">
        <v>1739</v>
      </c>
      <c r="C1739" s="1">
        <v>1720</v>
      </c>
      <c r="D1739">
        <f>SUMIF('Движение комплектующих'!B$2:B$10000,B1739,'Движение комплектующих'!C$2:C$10000)</f>
        <v>0</v>
      </c>
      <c r="E1739">
        <f>SUMIF('Движение комплектующих'!B$2:B$10000,Комплектующие!B1739,'Движение комплектующих'!D$2:D$10000)</f>
        <v>0</v>
      </c>
      <c r="F1739">
        <f>SUMIF(Комплекты!$I$2:$I$2000,Комплектующие!B1739,Комплекты!$O$2:$O$2000)</f>
        <v>0</v>
      </c>
      <c r="G1739">
        <f t="shared" si="27"/>
        <v>0</v>
      </c>
    </row>
    <row r="1740" spans="1:7" x14ac:dyDescent="0.25">
      <c r="A1740" s="2">
        <v>189701</v>
      </c>
      <c r="B1740" s="3" t="s">
        <v>1740</v>
      </c>
      <c r="C1740" s="1">
        <v>6170</v>
      </c>
      <c r="D1740">
        <f>SUMIF('Движение комплектующих'!B$2:B$10000,B1740,'Движение комплектующих'!C$2:C$10000)</f>
        <v>0</v>
      </c>
      <c r="E1740">
        <f>SUMIF('Движение комплектующих'!B$2:B$10000,Комплектующие!B1740,'Движение комплектующих'!D$2:D$10000)</f>
        <v>0</v>
      </c>
      <c r="F1740">
        <f>SUMIF(Комплекты!$I$2:$I$2000,Комплектующие!B1740,Комплекты!$O$2:$O$2000)</f>
        <v>0</v>
      </c>
      <c r="G1740">
        <f t="shared" si="27"/>
        <v>0</v>
      </c>
    </row>
    <row r="1741" spans="1:7" x14ac:dyDescent="0.25">
      <c r="A1741" s="2">
        <v>300573</v>
      </c>
      <c r="B1741" s="3" t="s">
        <v>1741</v>
      </c>
      <c r="C1741" s="1">
        <v>3990</v>
      </c>
      <c r="D1741">
        <f>SUMIF('Движение комплектующих'!B$2:B$10000,B1741,'Движение комплектующих'!C$2:C$10000)</f>
        <v>0</v>
      </c>
      <c r="E1741">
        <f>SUMIF('Движение комплектующих'!B$2:B$10000,Комплектующие!B1741,'Движение комплектующих'!D$2:D$10000)</f>
        <v>0</v>
      </c>
      <c r="F1741">
        <f>SUMIF(Комплекты!$I$2:$I$2000,Комплектующие!B1741,Комплекты!$O$2:$O$2000)</f>
        <v>0</v>
      </c>
      <c r="G1741">
        <f t="shared" si="27"/>
        <v>0</v>
      </c>
    </row>
    <row r="1742" spans="1:7" x14ac:dyDescent="0.25">
      <c r="A1742" s="2">
        <v>300467</v>
      </c>
      <c r="B1742" s="3" t="s">
        <v>1742</v>
      </c>
      <c r="C1742" s="1">
        <v>7990</v>
      </c>
      <c r="D1742">
        <f>SUMIF('Движение комплектующих'!B$2:B$10000,B1742,'Движение комплектующих'!C$2:C$10000)</f>
        <v>0</v>
      </c>
      <c r="E1742">
        <f>SUMIF('Движение комплектующих'!B$2:B$10000,Комплектующие!B1742,'Движение комплектующих'!D$2:D$10000)</f>
        <v>0</v>
      </c>
      <c r="F1742">
        <f>SUMIF(Комплекты!$I$2:$I$2000,Комплектующие!B1742,Комплекты!$O$2:$O$2000)</f>
        <v>0</v>
      </c>
      <c r="G1742">
        <f t="shared" si="27"/>
        <v>0</v>
      </c>
    </row>
    <row r="1743" spans="1:7" x14ac:dyDescent="0.25">
      <c r="A1743" s="2">
        <v>353021</v>
      </c>
      <c r="B1743" s="3" t="s">
        <v>1743</v>
      </c>
      <c r="C1743" s="1">
        <v>9350</v>
      </c>
      <c r="D1743">
        <f>SUMIF('Движение комплектующих'!B$2:B$10000,B1743,'Движение комплектующих'!C$2:C$10000)</f>
        <v>0</v>
      </c>
      <c r="E1743">
        <f>SUMIF('Движение комплектующих'!B$2:B$10000,Комплектующие!B1743,'Движение комплектующих'!D$2:D$10000)</f>
        <v>0</v>
      </c>
      <c r="F1743">
        <f>SUMIF(Комплекты!$I$2:$I$2000,Комплектующие!B1743,Комплекты!$O$2:$O$2000)</f>
        <v>0</v>
      </c>
      <c r="G1743">
        <f t="shared" si="27"/>
        <v>0</v>
      </c>
    </row>
    <row r="1744" spans="1:7" x14ac:dyDescent="0.25">
      <c r="A1744" s="2">
        <v>300469</v>
      </c>
      <c r="B1744" s="3" t="s">
        <v>1744</v>
      </c>
      <c r="C1744" s="1">
        <v>8250</v>
      </c>
      <c r="D1744">
        <f>SUMIF('Движение комплектующих'!B$2:B$10000,B1744,'Движение комплектующих'!C$2:C$10000)</f>
        <v>0</v>
      </c>
      <c r="E1744">
        <f>SUMIF('Движение комплектующих'!B$2:B$10000,Комплектующие!B1744,'Движение комплектующих'!D$2:D$10000)</f>
        <v>0</v>
      </c>
      <c r="F1744">
        <f>SUMIF(Комплекты!$I$2:$I$2000,Комплектующие!B1744,Комплекты!$O$2:$O$2000)</f>
        <v>0</v>
      </c>
      <c r="G1744">
        <f t="shared" si="27"/>
        <v>0</v>
      </c>
    </row>
    <row r="1745" spans="1:7" x14ac:dyDescent="0.25">
      <c r="A1745" s="2">
        <v>370927</v>
      </c>
      <c r="B1745" s="3" t="s">
        <v>1745</v>
      </c>
      <c r="C1745" s="1">
        <v>1030</v>
      </c>
      <c r="D1745">
        <f>SUMIF('Движение комплектующих'!B$2:B$10000,B1745,'Движение комплектующих'!C$2:C$10000)</f>
        <v>0</v>
      </c>
      <c r="E1745">
        <f>SUMIF('Движение комплектующих'!B$2:B$10000,Комплектующие!B1745,'Движение комплектующих'!D$2:D$10000)</f>
        <v>0</v>
      </c>
      <c r="F1745">
        <f>SUMIF(Комплекты!$I$2:$I$2000,Комплектующие!B1745,Комплекты!$O$2:$O$2000)</f>
        <v>0</v>
      </c>
      <c r="G1745">
        <f t="shared" si="27"/>
        <v>0</v>
      </c>
    </row>
    <row r="1746" spans="1:7" x14ac:dyDescent="0.25">
      <c r="A1746" s="2">
        <v>219671</v>
      </c>
      <c r="B1746" s="3" t="s">
        <v>1746</v>
      </c>
      <c r="C1746" s="1">
        <v>1530</v>
      </c>
      <c r="D1746">
        <f>SUMIF('Движение комплектующих'!B$2:B$10000,B1746,'Движение комплектующих'!C$2:C$10000)</f>
        <v>0</v>
      </c>
      <c r="E1746">
        <f>SUMIF('Движение комплектующих'!B$2:B$10000,Комплектующие!B1746,'Движение комплектующих'!D$2:D$10000)</f>
        <v>0</v>
      </c>
      <c r="F1746">
        <f>SUMIF(Комплекты!$I$2:$I$2000,Комплектующие!B1746,Комплекты!$O$2:$O$2000)</f>
        <v>0</v>
      </c>
      <c r="G1746">
        <f t="shared" si="27"/>
        <v>0</v>
      </c>
    </row>
    <row r="1747" spans="1:7" x14ac:dyDescent="0.25">
      <c r="A1747" s="2">
        <v>219672</v>
      </c>
      <c r="B1747" s="3" t="s">
        <v>1747</v>
      </c>
      <c r="C1747" s="1">
        <v>1770</v>
      </c>
      <c r="D1747">
        <f>SUMIF('Движение комплектующих'!B$2:B$10000,B1747,'Движение комплектующих'!C$2:C$10000)</f>
        <v>0</v>
      </c>
      <c r="E1747">
        <f>SUMIF('Движение комплектующих'!B$2:B$10000,Комплектующие!B1747,'Движение комплектующих'!D$2:D$10000)</f>
        <v>0</v>
      </c>
      <c r="F1747">
        <f>SUMIF(Комплекты!$I$2:$I$2000,Комплектующие!B1747,Комплекты!$O$2:$O$2000)</f>
        <v>0</v>
      </c>
      <c r="G1747">
        <f t="shared" si="27"/>
        <v>0</v>
      </c>
    </row>
    <row r="1748" spans="1:7" x14ac:dyDescent="0.25">
      <c r="A1748" s="2">
        <v>327663</v>
      </c>
      <c r="B1748" s="3" t="s">
        <v>1748</v>
      </c>
      <c r="C1748" s="1">
        <v>840</v>
      </c>
      <c r="D1748">
        <f>SUMIF('Движение комплектующих'!B$2:B$10000,B1748,'Движение комплектующих'!C$2:C$10000)</f>
        <v>0</v>
      </c>
      <c r="E1748">
        <f>SUMIF('Движение комплектующих'!B$2:B$10000,Комплектующие!B1748,'Движение комплектующих'!D$2:D$10000)</f>
        <v>0</v>
      </c>
      <c r="F1748">
        <f>SUMIF(Комплекты!$I$2:$I$2000,Комплектующие!B1748,Комплекты!$O$2:$O$2000)</f>
        <v>0</v>
      </c>
      <c r="G1748">
        <f t="shared" si="27"/>
        <v>0</v>
      </c>
    </row>
    <row r="1749" spans="1:7" x14ac:dyDescent="0.25">
      <c r="A1749" s="2">
        <v>291676</v>
      </c>
      <c r="B1749" s="3" t="s">
        <v>1749</v>
      </c>
      <c r="C1749" s="1">
        <v>770</v>
      </c>
      <c r="D1749">
        <f>SUMIF('Движение комплектующих'!B$2:B$10000,B1749,'Движение комплектующих'!C$2:C$10000)</f>
        <v>0</v>
      </c>
      <c r="E1749">
        <f>SUMIF('Движение комплектующих'!B$2:B$10000,Комплектующие!B1749,'Движение комплектующих'!D$2:D$10000)</f>
        <v>0</v>
      </c>
      <c r="F1749">
        <f>SUMIF(Комплекты!$I$2:$I$2000,Комплектующие!B1749,Комплекты!$O$2:$O$2000)</f>
        <v>0</v>
      </c>
      <c r="G1749">
        <f t="shared" si="27"/>
        <v>0</v>
      </c>
    </row>
    <row r="1750" spans="1:7" x14ac:dyDescent="0.25">
      <c r="A1750" s="2">
        <v>310846</v>
      </c>
      <c r="B1750" s="3" t="s">
        <v>1750</v>
      </c>
      <c r="C1750" s="1">
        <v>910</v>
      </c>
      <c r="D1750">
        <f>SUMIF('Движение комплектующих'!B$2:B$10000,B1750,'Движение комплектующих'!C$2:C$10000)</f>
        <v>0</v>
      </c>
      <c r="E1750">
        <f>SUMIF('Движение комплектующих'!B$2:B$10000,Комплектующие!B1750,'Движение комплектующих'!D$2:D$10000)</f>
        <v>0</v>
      </c>
      <c r="F1750">
        <f>SUMIF(Комплекты!$I$2:$I$2000,Комплектующие!B1750,Комплекты!$O$2:$O$2000)</f>
        <v>0</v>
      </c>
      <c r="G1750">
        <f t="shared" si="27"/>
        <v>0</v>
      </c>
    </row>
    <row r="1751" spans="1:7" x14ac:dyDescent="0.25">
      <c r="A1751" s="2">
        <v>310845</v>
      </c>
      <c r="B1751" s="3" t="s">
        <v>1751</v>
      </c>
      <c r="C1751" s="1">
        <v>1040</v>
      </c>
      <c r="D1751">
        <f>SUMIF('Движение комплектующих'!B$2:B$10000,B1751,'Движение комплектующих'!C$2:C$10000)</f>
        <v>0</v>
      </c>
      <c r="E1751">
        <f>SUMIF('Движение комплектующих'!B$2:B$10000,Комплектующие!B1751,'Движение комплектующих'!D$2:D$10000)</f>
        <v>0</v>
      </c>
      <c r="F1751">
        <f>SUMIF(Комплекты!$I$2:$I$2000,Комплектующие!B1751,Комплекты!$O$2:$O$2000)</f>
        <v>0</v>
      </c>
      <c r="G1751">
        <f t="shared" si="27"/>
        <v>0</v>
      </c>
    </row>
    <row r="1752" spans="1:7" x14ac:dyDescent="0.25">
      <c r="A1752" s="2">
        <v>323128</v>
      </c>
      <c r="B1752" s="3" t="s">
        <v>1752</v>
      </c>
      <c r="C1752" s="1">
        <v>1100</v>
      </c>
      <c r="D1752">
        <f>SUMIF('Движение комплектующих'!B$2:B$10000,B1752,'Движение комплектующих'!C$2:C$10000)</f>
        <v>0</v>
      </c>
      <c r="E1752">
        <f>SUMIF('Движение комплектующих'!B$2:B$10000,Комплектующие!B1752,'Движение комплектующих'!D$2:D$10000)</f>
        <v>0</v>
      </c>
      <c r="F1752">
        <f>SUMIF(Комплекты!$I$2:$I$2000,Комплектующие!B1752,Комплекты!$O$2:$O$2000)</f>
        <v>0</v>
      </c>
      <c r="G1752">
        <f t="shared" si="27"/>
        <v>0</v>
      </c>
    </row>
    <row r="1753" spans="1:7" x14ac:dyDescent="0.25">
      <c r="A1753" s="2">
        <v>323129</v>
      </c>
      <c r="B1753" s="3" t="s">
        <v>1753</v>
      </c>
      <c r="C1753" s="1">
        <v>1500</v>
      </c>
      <c r="D1753">
        <f>SUMIF('Движение комплектующих'!B$2:B$10000,B1753,'Движение комплектующих'!C$2:C$10000)</f>
        <v>0</v>
      </c>
      <c r="E1753">
        <f>SUMIF('Движение комплектующих'!B$2:B$10000,Комплектующие!B1753,'Движение комплектующих'!D$2:D$10000)</f>
        <v>0</v>
      </c>
      <c r="F1753">
        <f>SUMIF(Комплекты!$I$2:$I$2000,Комплектующие!B1753,Комплекты!$O$2:$O$2000)</f>
        <v>0</v>
      </c>
      <c r="G1753">
        <f t="shared" si="27"/>
        <v>0</v>
      </c>
    </row>
    <row r="1754" spans="1:7" x14ac:dyDescent="0.25">
      <c r="A1754" s="2">
        <v>280597</v>
      </c>
      <c r="B1754" s="3" t="s">
        <v>1754</v>
      </c>
      <c r="C1754" s="1">
        <v>8810</v>
      </c>
      <c r="D1754">
        <f>SUMIF('Движение комплектующих'!B$2:B$10000,B1754,'Движение комплектующих'!C$2:C$10000)</f>
        <v>0</v>
      </c>
      <c r="E1754">
        <f>SUMIF('Движение комплектующих'!B$2:B$10000,Комплектующие!B1754,'Движение комплектующих'!D$2:D$10000)</f>
        <v>0</v>
      </c>
      <c r="F1754">
        <f>SUMIF(Комплекты!$I$2:$I$2000,Комплектующие!B1754,Комплекты!$O$2:$O$2000)</f>
        <v>0</v>
      </c>
      <c r="G1754">
        <f t="shared" si="27"/>
        <v>0</v>
      </c>
    </row>
    <row r="1755" spans="1:7" x14ac:dyDescent="0.25">
      <c r="A1755" s="2">
        <v>305084</v>
      </c>
      <c r="B1755" s="3" t="s">
        <v>1755</v>
      </c>
      <c r="C1755" s="1">
        <v>840</v>
      </c>
      <c r="D1755">
        <f>SUMIF('Движение комплектующих'!B$2:B$10000,B1755,'Движение комплектующих'!C$2:C$10000)</f>
        <v>0</v>
      </c>
      <c r="E1755">
        <f>SUMIF('Движение комплектующих'!B$2:B$10000,Комплектующие!B1755,'Движение комплектующих'!D$2:D$10000)</f>
        <v>0</v>
      </c>
      <c r="F1755">
        <f>SUMIF(Комплекты!$I$2:$I$2000,Комплектующие!B1755,Комплекты!$O$2:$O$2000)</f>
        <v>0</v>
      </c>
      <c r="G1755">
        <f t="shared" si="27"/>
        <v>0</v>
      </c>
    </row>
    <row r="1756" spans="1:7" x14ac:dyDescent="0.25">
      <c r="A1756" s="2">
        <v>283280</v>
      </c>
      <c r="B1756" s="3" t="s">
        <v>1756</v>
      </c>
      <c r="C1756" s="1">
        <v>2610</v>
      </c>
      <c r="D1756">
        <f>SUMIF('Движение комплектующих'!B$2:B$10000,B1756,'Движение комплектующих'!C$2:C$10000)</f>
        <v>0</v>
      </c>
      <c r="E1756">
        <f>SUMIF('Движение комплектующих'!B$2:B$10000,Комплектующие!B1756,'Движение комплектующих'!D$2:D$10000)</f>
        <v>0</v>
      </c>
      <c r="F1756">
        <f>SUMIF(Комплекты!$I$2:$I$2000,Комплектующие!B1756,Комплекты!$O$2:$O$2000)</f>
        <v>0</v>
      </c>
      <c r="G1756">
        <f t="shared" si="27"/>
        <v>0</v>
      </c>
    </row>
    <row r="1757" spans="1:7" x14ac:dyDescent="0.25">
      <c r="A1757" s="2">
        <v>280828</v>
      </c>
      <c r="B1757" s="3" t="s">
        <v>1757</v>
      </c>
      <c r="C1757" s="1">
        <v>2610</v>
      </c>
      <c r="D1757">
        <f>SUMIF('Движение комплектующих'!B$2:B$10000,B1757,'Движение комплектующих'!C$2:C$10000)</f>
        <v>0</v>
      </c>
      <c r="E1757">
        <f>SUMIF('Движение комплектующих'!B$2:B$10000,Комплектующие!B1757,'Движение комплектующих'!D$2:D$10000)</f>
        <v>0</v>
      </c>
      <c r="F1757">
        <f>SUMIF(Комплекты!$I$2:$I$2000,Комплектующие!B1757,Комплекты!$O$2:$O$2000)</f>
        <v>0</v>
      </c>
      <c r="G1757">
        <f t="shared" si="27"/>
        <v>0</v>
      </c>
    </row>
    <row r="1758" spans="1:7" x14ac:dyDescent="0.25">
      <c r="A1758" s="2">
        <v>283012</v>
      </c>
      <c r="B1758" s="3" t="s">
        <v>1758</v>
      </c>
      <c r="C1758" s="1">
        <v>2240</v>
      </c>
      <c r="D1758">
        <f>SUMIF('Движение комплектующих'!B$2:B$10000,B1758,'Движение комплектующих'!C$2:C$10000)</f>
        <v>0</v>
      </c>
      <c r="E1758">
        <f>SUMIF('Движение комплектующих'!B$2:B$10000,Комплектующие!B1758,'Движение комплектующих'!D$2:D$10000)</f>
        <v>0</v>
      </c>
      <c r="F1758">
        <f>SUMIF(Комплекты!$I$2:$I$2000,Комплектующие!B1758,Комплекты!$O$2:$O$2000)</f>
        <v>0</v>
      </c>
      <c r="G1758">
        <f t="shared" si="27"/>
        <v>0</v>
      </c>
    </row>
    <row r="1759" spans="1:7" x14ac:dyDescent="0.25">
      <c r="A1759" s="2">
        <v>305088</v>
      </c>
      <c r="B1759" s="3" t="s">
        <v>1759</v>
      </c>
      <c r="C1759" s="1">
        <v>1070</v>
      </c>
      <c r="D1759">
        <f>SUMIF('Движение комплектующих'!B$2:B$10000,B1759,'Движение комплектующих'!C$2:C$10000)</f>
        <v>0</v>
      </c>
      <c r="E1759">
        <f>SUMIF('Движение комплектующих'!B$2:B$10000,Комплектующие!B1759,'Движение комплектующих'!D$2:D$10000)</f>
        <v>0</v>
      </c>
      <c r="F1759">
        <f>SUMIF(Комплекты!$I$2:$I$2000,Комплектующие!B1759,Комплекты!$O$2:$O$2000)</f>
        <v>0</v>
      </c>
      <c r="G1759">
        <f t="shared" si="27"/>
        <v>0</v>
      </c>
    </row>
    <row r="1760" spans="1:7" x14ac:dyDescent="0.25">
      <c r="A1760" s="2">
        <v>305087</v>
      </c>
      <c r="B1760" s="3" t="s">
        <v>1760</v>
      </c>
      <c r="C1760" s="1">
        <v>980</v>
      </c>
      <c r="D1760">
        <f>SUMIF('Движение комплектующих'!B$2:B$10000,B1760,'Движение комплектующих'!C$2:C$10000)</f>
        <v>0</v>
      </c>
      <c r="E1760">
        <f>SUMIF('Движение комплектующих'!B$2:B$10000,Комплектующие!B1760,'Движение комплектующих'!D$2:D$10000)</f>
        <v>0</v>
      </c>
      <c r="F1760">
        <f>SUMIF(Комплекты!$I$2:$I$2000,Комплектующие!B1760,Комплекты!$O$2:$O$2000)</f>
        <v>0</v>
      </c>
      <c r="G1760">
        <f t="shared" si="27"/>
        <v>0</v>
      </c>
    </row>
    <row r="1761" spans="1:7" x14ac:dyDescent="0.25">
      <c r="A1761" s="2">
        <v>305086</v>
      </c>
      <c r="B1761" s="3" t="s">
        <v>1761</v>
      </c>
      <c r="C1761" s="1">
        <v>1440</v>
      </c>
      <c r="D1761">
        <f>SUMIF('Движение комплектующих'!B$2:B$10000,B1761,'Движение комплектующих'!C$2:C$10000)</f>
        <v>0</v>
      </c>
      <c r="E1761">
        <f>SUMIF('Движение комплектующих'!B$2:B$10000,Комплектующие!B1761,'Движение комплектующих'!D$2:D$10000)</f>
        <v>0</v>
      </c>
      <c r="F1761">
        <f>SUMIF(Комплекты!$I$2:$I$2000,Комплектующие!B1761,Комплекты!$O$2:$O$2000)</f>
        <v>0</v>
      </c>
      <c r="G1761">
        <f t="shared" si="27"/>
        <v>0</v>
      </c>
    </row>
    <row r="1762" spans="1:7" x14ac:dyDescent="0.25">
      <c r="A1762" s="2">
        <v>317189</v>
      </c>
      <c r="B1762" s="3" t="s">
        <v>1762</v>
      </c>
      <c r="C1762" s="1">
        <v>1030</v>
      </c>
      <c r="D1762">
        <f>SUMIF('Движение комплектующих'!B$2:B$10000,B1762,'Движение комплектующих'!C$2:C$10000)</f>
        <v>0</v>
      </c>
      <c r="E1762">
        <f>SUMIF('Движение комплектующих'!B$2:B$10000,Комплектующие!B1762,'Движение комплектующих'!D$2:D$10000)</f>
        <v>0</v>
      </c>
      <c r="F1762">
        <f>SUMIF(Комплекты!$I$2:$I$2000,Комплектующие!B1762,Комплекты!$O$2:$O$2000)</f>
        <v>0</v>
      </c>
      <c r="G1762">
        <f t="shared" si="27"/>
        <v>0</v>
      </c>
    </row>
    <row r="1763" spans="1:7" x14ac:dyDescent="0.25">
      <c r="A1763" s="2">
        <v>355337</v>
      </c>
      <c r="B1763" s="3" t="s">
        <v>1763</v>
      </c>
      <c r="C1763" s="1">
        <v>2980</v>
      </c>
      <c r="D1763">
        <f>SUMIF('Движение комплектующих'!B$2:B$10000,B1763,'Движение комплектующих'!C$2:C$10000)</f>
        <v>0</v>
      </c>
      <c r="E1763">
        <f>SUMIF('Движение комплектующих'!B$2:B$10000,Комплектующие!B1763,'Движение комплектующих'!D$2:D$10000)</f>
        <v>0</v>
      </c>
      <c r="F1763">
        <f>SUMIF(Комплекты!$I$2:$I$2000,Комплектующие!B1763,Комплекты!$O$2:$O$2000)</f>
        <v>0</v>
      </c>
      <c r="G1763">
        <f t="shared" si="27"/>
        <v>0</v>
      </c>
    </row>
    <row r="1764" spans="1:7" x14ac:dyDescent="0.25">
      <c r="A1764" s="2">
        <v>362024</v>
      </c>
      <c r="B1764" s="3" t="s">
        <v>1764</v>
      </c>
      <c r="C1764" s="1">
        <v>1850</v>
      </c>
      <c r="D1764">
        <f>SUMIF('Движение комплектующих'!B$2:B$10000,B1764,'Движение комплектующих'!C$2:C$10000)</f>
        <v>0</v>
      </c>
      <c r="E1764">
        <f>SUMIF('Движение комплектующих'!B$2:B$10000,Комплектующие!B1764,'Движение комплектующих'!D$2:D$10000)</f>
        <v>0</v>
      </c>
      <c r="F1764">
        <f>SUMIF(Комплекты!$I$2:$I$2000,Комплектующие!B1764,Комплекты!$O$2:$O$2000)</f>
        <v>0</v>
      </c>
      <c r="G1764">
        <f t="shared" si="27"/>
        <v>0</v>
      </c>
    </row>
    <row r="1765" spans="1:7" x14ac:dyDescent="0.25">
      <c r="A1765" s="2">
        <v>358184</v>
      </c>
      <c r="B1765" s="3" t="s">
        <v>1765</v>
      </c>
      <c r="C1765" s="1">
        <v>1280</v>
      </c>
      <c r="D1765">
        <f>SUMIF('Движение комплектующих'!B$2:B$10000,B1765,'Движение комплектующих'!C$2:C$10000)</f>
        <v>0</v>
      </c>
      <c r="E1765">
        <f>SUMIF('Движение комплектующих'!B$2:B$10000,Комплектующие!B1765,'Движение комплектующих'!D$2:D$10000)</f>
        <v>0</v>
      </c>
      <c r="F1765">
        <f>SUMIF(Комплекты!$I$2:$I$2000,Комплектующие!B1765,Комплекты!$O$2:$O$2000)</f>
        <v>0</v>
      </c>
      <c r="G1765">
        <f t="shared" si="27"/>
        <v>0</v>
      </c>
    </row>
    <row r="1766" spans="1:7" x14ac:dyDescent="0.25">
      <c r="A1766" s="2">
        <v>280834</v>
      </c>
      <c r="B1766" s="3" t="s">
        <v>1766</v>
      </c>
      <c r="C1766" s="1">
        <v>1460</v>
      </c>
      <c r="D1766">
        <f>SUMIF('Движение комплектующих'!B$2:B$10000,B1766,'Движение комплектующих'!C$2:C$10000)</f>
        <v>0</v>
      </c>
      <c r="E1766">
        <f>SUMIF('Движение комплектующих'!B$2:B$10000,Комплектующие!B1766,'Движение комплектующих'!D$2:D$10000)</f>
        <v>0</v>
      </c>
      <c r="F1766">
        <f>SUMIF(Комплекты!$I$2:$I$2000,Комплектующие!B1766,Комплекты!$O$2:$O$2000)</f>
        <v>0</v>
      </c>
      <c r="G1766">
        <f t="shared" si="27"/>
        <v>0</v>
      </c>
    </row>
    <row r="1767" spans="1:7" x14ac:dyDescent="0.25">
      <c r="A1767" s="2">
        <v>280836</v>
      </c>
      <c r="B1767" s="3" t="s">
        <v>1767</v>
      </c>
      <c r="C1767" s="1">
        <v>1840</v>
      </c>
      <c r="D1767">
        <f>SUMIF('Движение комплектующих'!B$2:B$10000,B1767,'Движение комплектующих'!C$2:C$10000)</f>
        <v>0</v>
      </c>
      <c r="E1767">
        <f>SUMIF('Движение комплектующих'!B$2:B$10000,Комплектующие!B1767,'Движение комплектующих'!D$2:D$10000)</f>
        <v>0</v>
      </c>
      <c r="F1767">
        <f>SUMIF(Комплекты!$I$2:$I$2000,Комплектующие!B1767,Комплекты!$O$2:$O$2000)</f>
        <v>0</v>
      </c>
      <c r="G1767">
        <f t="shared" si="27"/>
        <v>0</v>
      </c>
    </row>
    <row r="1768" spans="1:7" x14ac:dyDescent="0.25">
      <c r="A1768" s="2">
        <v>270104</v>
      </c>
      <c r="B1768" s="3" t="s">
        <v>1768</v>
      </c>
      <c r="C1768" s="1">
        <v>2250</v>
      </c>
      <c r="D1768">
        <f>SUMIF('Движение комплектующих'!B$2:B$10000,B1768,'Движение комплектующих'!C$2:C$10000)</f>
        <v>0</v>
      </c>
      <c r="E1768">
        <f>SUMIF('Движение комплектующих'!B$2:B$10000,Комплектующие!B1768,'Движение комплектующих'!D$2:D$10000)</f>
        <v>0</v>
      </c>
      <c r="F1768">
        <f>SUMIF(Комплекты!$I$2:$I$2000,Комплектующие!B1768,Комплекты!$O$2:$O$2000)</f>
        <v>0</v>
      </c>
      <c r="G1768">
        <f t="shared" si="27"/>
        <v>0</v>
      </c>
    </row>
    <row r="1769" spans="1:7" x14ac:dyDescent="0.25">
      <c r="A1769" s="2">
        <v>305089</v>
      </c>
      <c r="B1769" s="3" t="s">
        <v>1769</v>
      </c>
      <c r="C1769" s="1">
        <v>2470</v>
      </c>
      <c r="D1769">
        <f>SUMIF('Движение комплектующих'!B$2:B$10000,B1769,'Движение комплектующих'!C$2:C$10000)</f>
        <v>0</v>
      </c>
      <c r="E1769">
        <f>SUMIF('Движение комплектующих'!B$2:B$10000,Комплектующие!B1769,'Движение комплектующих'!D$2:D$10000)</f>
        <v>0</v>
      </c>
      <c r="F1769">
        <f>SUMIF(Комплекты!$I$2:$I$2000,Комплектующие!B1769,Комплекты!$O$2:$O$2000)</f>
        <v>0</v>
      </c>
      <c r="G1769">
        <f t="shared" si="27"/>
        <v>0</v>
      </c>
    </row>
    <row r="1770" spans="1:7" x14ac:dyDescent="0.25">
      <c r="A1770" s="2">
        <v>317191</v>
      </c>
      <c r="B1770" s="3" t="s">
        <v>1770</v>
      </c>
      <c r="C1770" s="1">
        <v>1610</v>
      </c>
      <c r="D1770">
        <f>SUMIF('Движение комплектующих'!B$2:B$10000,B1770,'Движение комплектующих'!C$2:C$10000)</f>
        <v>0</v>
      </c>
      <c r="E1770">
        <f>SUMIF('Движение комплектующих'!B$2:B$10000,Комплектующие!B1770,'Движение комплектующих'!D$2:D$10000)</f>
        <v>0</v>
      </c>
      <c r="F1770">
        <f>SUMIF(Комплекты!$I$2:$I$2000,Комплектующие!B1770,Комплекты!$O$2:$O$2000)</f>
        <v>0</v>
      </c>
      <c r="G1770">
        <f t="shared" si="27"/>
        <v>0</v>
      </c>
    </row>
    <row r="1771" spans="1:7" x14ac:dyDescent="0.25">
      <c r="A1771" s="2">
        <v>372484</v>
      </c>
      <c r="B1771" s="3" t="s">
        <v>1771</v>
      </c>
      <c r="C1771" s="1">
        <v>2090</v>
      </c>
      <c r="D1771">
        <f>SUMIF('Движение комплектующих'!B$2:B$10000,B1771,'Движение комплектующих'!C$2:C$10000)</f>
        <v>0</v>
      </c>
      <c r="E1771">
        <f>SUMIF('Движение комплектующих'!B$2:B$10000,Комплектующие!B1771,'Движение комплектующих'!D$2:D$10000)</f>
        <v>0</v>
      </c>
      <c r="F1771">
        <f>SUMIF(Комплекты!$I$2:$I$2000,Комплектующие!B1771,Комплекты!$O$2:$O$2000)</f>
        <v>0</v>
      </c>
      <c r="G1771">
        <f t="shared" si="27"/>
        <v>0</v>
      </c>
    </row>
    <row r="1772" spans="1:7" x14ac:dyDescent="0.25">
      <c r="A1772" s="2">
        <v>372485</v>
      </c>
      <c r="B1772" s="3" t="s">
        <v>1772</v>
      </c>
      <c r="C1772" s="1">
        <v>2030</v>
      </c>
      <c r="D1772">
        <f>SUMIF('Движение комплектующих'!B$2:B$10000,B1772,'Движение комплектующих'!C$2:C$10000)</f>
        <v>0</v>
      </c>
      <c r="E1772">
        <f>SUMIF('Движение комплектующих'!B$2:B$10000,Комплектующие!B1772,'Движение комплектующих'!D$2:D$10000)</f>
        <v>0</v>
      </c>
      <c r="F1772">
        <f>SUMIF(Комплекты!$I$2:$I$2000,Комплектующие!B1772,Комплекты!$O$2:$O$2000)</f>
        <v>0</v>
      </c>
      <c r="G1772">
        <f t="shared" si="27"/>
        <v>0</v>
      </c>
    </row>
    <row r="1773" spans="1:7" x14ac:dyDescent="0.25">
      <c r="A1773" s="2">
        <v>296467</v>
      </c>
      <c r="B1773" s="3" t="s">
        <v>1773</v>
      </c>
      <c r="C1773" s="1">
        <v>3800</v>
      </c>
      <c r="D1773">
        <f>SUMIF('Движение комплектующих'!B$2:B$10000,B1773,'Движение комплектующих'!C$2:C$10000)</f>
        <v>0</v>
      </c>
      <c r="E1773">
        <f>SUMIF('Движение комплектующих'!B$2:B$10000,Комплектующие!B1773,'Движение комплектующих'!D$2:D$10000)</f>
        <v>0</v>
      </c>
      <c r="F1773">
        <f>SUMIF(Комплекты!$I$2:$I$2000,Комплектующие!B1773,Комплекты!$O$2:$O$2000)</f>
        <v>0</v>
      </c>
      <c r="G1773">
        <f t="shared" si="27"/>
        <v>0</v>
      </c>
    </row>
    <row r="1774" spans="1:7" x14ac:dyDescent="0.25">
      <c r="A1774" s="2">
        <v>283286</v>
      </c>
      <c r="B1774" s="3" t="s">
        <v>1774</v>
      </c>
      <c r="C1774" s="1">
        <v>3080</v>
      </c>
      <c r="D1774">
        <f>SUMIF('Движение комплектующих'!B$2:B$10000,B1774,'Движение комплектующих'!C$2:C$10000)</f>
        <v>0</v>
      </c>
      <c r="E1774">
        <f>SUMIF('Движение комплектующих'!B$2:B$10000,Комплектующие!B1774,'Движение комплектующих'!D$2:D$10000)</f>
        <v>0</v>
      </c>
      <c r="F1774">
        <f>SUMIF(Комплекты!$I$2:$I$2000,Комплектующие!B1774,Комплекты!$O$2:$O$2000)</f>
        <v>0</v>
      </c>
      <c r="G1774">
        <f t="shared" si="27"/>
        <v>0</v>
      </c>
    </row>
    <row r="1775" spans="1:7" x14ac:dyDescent="0.25">
      <c r="A1775" s="2">
        <v>203675</v>
      </c>
      <c r="B1775" s="3" t="s">
        <v>1775</v>
      </c>
      <c r="C1775" s="1">
        <v>4860</v>
      </c>
      <c r="D1775">
        <f>SUMIF('Движение комплектующих'!B$2:B$10000,B1775,'Движение комплектующих'!C$2:C$10000)</f>
        <v>0</v>
      </c>
      <c r="E1775">
        <f>SUMIF('Движение комплектующих'!B$2:B$10000,Комплектующие!B1775,'Движение комплектующих'!D$2:D$10000)</f>
        <v>0</v>
      </c>
      <c r="F1775">
        <f>SUMIF(Комплекты!$I$2:$I$2000,Комплектующие!B1775,Комплекты!$O$2:$O$2000)</f>
        <v>0</v>
      </c>
      <c r="G1775">
        <f t="shared" si="27"/>
        <v>0</v>
      </c>
    </row>
    <row r="1776" spans="1:7" x14ac:dyDescent="0.25">
      <c r="A1776" s="2">
        <v>204012</v>
      </c>
      <c r="B1776" s="3" t="s">
        <v>1776</v>
      </c>
      <c r="C1776" s="1">
        <v>3680</v>
      </c>
      <c r="D1776">
        <f>SUMIF('Движение комплектующих'!B$2:B$10000,B1776,'Движение комплектующих'!C$2:C$10000)</f>
        <v>0</v>
      </c>
      <c r="E1776">
        <f>SUMIF('Движение комплектующих'!B$2:B$10000,Комплектующие!B1776,'Движение комплектующих'!D$2:D$10000)</f>
        <v>0</v>
      </c>
      <c r="F1776">
        <f>SUMIF(Комплекты!$I$2:$I$2000,Комплектующие!B1776,Комплекты!$O$2:$O$2000)</f>
        <v>0</v>
      </c>
      <c r="G1776">
        <f t="shared" si="27"/>
        <v>0</v>
      </c>
    </row>
    <row r="1777" spans="1:7" x14ac:dyDescent="0.25">
      <c r="A1777" s="2">
        <v>203676</v>
      </c>
      <c r="B1777" s="3" t="s">
        <v>1777</v>
      </c>
      <c r="C1777" s="1">
        <v>6040</v>
      </c>
      <c r="D1777">
        <f>SUMIF('Движение комплектующих'!B$2:B$10000,B1777,'Движение комплектующих'!C$2:C$10000)</f>
        <v>0</v>
      </c>
      <c r="E1777">
        <f>SUMIF('Движение комплектующих'!B$2:B$10000,Комплектующие!B1777,'Движение комплектующих'!D$2:D$10000)</f>
        <v>0</v>
      </c>
      <c r="F1777">
        <f>SUMIF(Комплекты!$I$2:$I$2000,Комплектующие!B1777,Комплекты!$O$2:$O$2000)</f>
        <v>0</v>
      </c>
      <c r="G1777">
        <f t="shared" si="27"/>
        <v>0</v>
      </c>
    </row>
    <row r="1778" spans="1:7" x14ac:dyDescent="0.25">
      <c r="A1778" s="2">
        <v>347266</v>
      </c>
      <c r="B1778" s="3" t="s">
        <v>1778</v>
      </c>
      <c r="C1778" s="1">
        <v>4020</v>
      </c>
      <c r="D1778">
        <f>SUMIF('Движение комплектующих'!B$2:B$10000,B1778,'Движение комплектующих'!C$2:C$10000)</f>
        <v>0</v>
      </c>
      <c r="E1778">
        <f>SUMIF('Движение комплектующих'!B$2:B$10000,Комплектующие!B1778,'Движение комплектующих'!D$2:D$10000)</f>
        <v>0</v>
      </c>
      <c r="F1778">
        <f>SUMIF(Комплекты!$I$2:$I$2000,Комплектующие!B1778,Комплекты!$O$2:$O$2000)</f>
        <v>0</v>
      </c>
      <c r="G1778">
        <f t="shared" si="27"/>
        <v>0</v>
      </c>
    </row>
    <row r="1779" spans="1:7" x14ac:dyDescent="0.25">
      <c r="A1779" s="2">
        <v>347267</v>
      </c>
      <c r="B1779" s="3" t="s">
        <v>1779</v>
      </c>
      <c r="C1779" s="1">
        <v>3990</v>
      </c>
      <c r="D1779">
        <f>SUMIF('Движение комплектующих'!B$2:B$10000,B1779,'Движение комплектующих'!C$2:C$10000)</f>
        <v>0</v>
      </c>
      <c r="E1779">
        <f>SUMIF('Движение комплектующих'!B$2:B$10000,Комплектующие!B1779,'Движение комплектующих'!D$2:D$10000)</f>
        <v>0</v>
      </c>
      <c r="F1779">
        <f>SUMIF(Комплекты!$I$2:$I$2000,Комплектующие!B1779,Комплекты!$O$2:$O$2000)</f>
        <v>0</v>
      </c>
      <c r="G1779">
        <f t="shared" si="27"/>
        <v>0</v>
      </c>
    </row>
    <row r="1780" spans="1:7" x14ac:dyDescent="0.25">
      <c r="A1780" s="2">
        <v>245523</v>
      </c>
      <c r="B1780" s="3" t="s">
        <v>1780</v>
      </c>
      <c r="C1780" s="1">
        <v>4100</v>
      </c>
      <c r="D1780">
        <f>SUMIF('Движение комплектующих'!B$2:B$10000,B1780,'Движение комплектующих'!C$2:C$10000)</f>
        <v>0</v>
      </c>
      <c r="E1780">
        <f>SUMIF('Движение комплектующих'!B$2:B$10000,Комплектующие!B1780,'Движение комплектующих'!D$2:D$10000)</f>
        <v>0</v>
      </c>
      <c r="F1780">
        <f>SUMIF(Комплекты!$I$2:$I$2000,Комплектующие!B1780,Комплекты!$O$2:$O$2000)</f>
        <v>0</v>
      </c>
      <c r="G1780">
        <f t="shared" si="27"/>
        <v>0</v>
      </c>
    </row>
    <row r="1781" spans="1:7" x14ac:dyDescent="0.25">
      <c r="A1781" s="2">
        <v>185157</v>
      </c>
      <c r="B1781" s="3" t="s">
        <v>1781</v>
      </c>
      <c r="C1781" s="1">
        <v>1880</v>
      </c>
      <c r="D1781">
        <f>SUMIF('Движение комплектующих'!B$2:B$10000,B1781,'Движение комплектующих'!C$2:C$10000)</f>
        <v>0</v>
      </c>
      <c r="E1781">
        <f>SUMIF('Движение комплектующих'!B$2:B$10000,Комплектующие!B1781,'Движение комплектующих'!D$2:D$10000)</f>
        <v>0</v>
      </c>
      <c r="F1781">
        <f>SUMIF(Комплекты!$I$2:$I$2000,Комплектующие!B1781,Комплекты!$O$2:$O$2000)</f>
        <v>0</v>
      </c>
      <c r="G1781">
        <f t="shared" si="27"/>
        <v>0</v>
      </c>
    </row>
    <row r="1782" spans="1:7" x14ac:dyDescent="0.25">
      <c r="A1782" s="2">
        <v>347264</v>
      </c>
      <c r="B1782" s="3" t="s">
        <v>1782</v>
      </c>
      <c r="C1782" s="1">
        <v>2240</v>
      </c>
      <c r="D1782">
        <f>SUMIF('Движение комплектующих'!B$2:B$10000,B1782,'Движение комплектующих'!C$2:C$10000)</f>
        <v>0</v>
      </c>
      <c r="E1782">
        <f>SUMIF('Движение комплектующих'!B$2:B$10000,Комплектующие!B1782,'Движение комплектующих'!D$2:D$10000)</f>
        <v>0</v>
      </c>
      <c r="F1782">
        <f>SUMIF(Комплекты!$I$2:$I$2000,Комплектующие!B1782,Комплекты!$O$2:$O$2000)</f>
        <v>0</v>
      </c>
      <c r="G1782">
        <f t="shared" si="27"/>
        <v>0</v>
      </c>
    </row>
    <row r="1783" spans="1:7" x14ac:dyDescent="0.25">
      <c r="A1783" s="2">
        <v>245518</v>
      </c>
      <c r="B1783" s="3" t="s">
        <v>1783</v>
      </c>
      <c r="C1783" s="1">
        <v>1880</v>
      </c>
      <c r="D1783">
        <f>SUMIF('Движение комплектующих'!B$2:B$10000,B1783,'Движение комплектующих'!C$2:C$10000)</f>
        <v>0</v>
      </c>
      <c r="E1783">
        <f>SUMIF('Движение комплектующих'!B$2:B$10000,Комплектующие!B1783,'Движение комплектующих'!D$2:D$10000)</f>
        <v>0</v>
      </c>
      <c r="F1783">
        <f>SUMIF(Комплекты!$I$2:$I$2000,Комплектующие!B1783,Комплекты!$O$2:$O$2000)</f>
        <v>0</v>
      </c>
      <c r="G1783">
        <f t="shared" si="27"/>
        <v>0</v>
      </c>
    </row>
    <row r="1784" spans="1:7" x14ac:dyDescent="0.25">
      <c r="A1784" s="2">
        <v>245519</v>
      </c>
      <c r="B1784" s="3" t="s">
        <v>1784</v>
      </c>
      <c r="C1784" s="1">
        <v>2210</v>
      </c>
      <c r="D1784">
        <f>SUMIF('Движение комплектующих'!B$2:B$10000,B1784,'Движение комплектующих'!C$2:C$10000)</f>
        <v>0</v>
      </c>
      <c r="E1784">
        <f>SUMIF('Движение комплектующих'!B$2:B$10000,Комплектующие!B1784,'Движение комплектующих'!D$2:D$10000)</f>
        <v>0</v>
      </c>
      <c r="F1784">
        <f>SUMIF(Комплекты!$I$2:$I$2000,Комплектующие!B1784,Комплекты!$O$2:$O$2000)</f>
        <v>0</v>
      </c>
      <c r="G1784">
        <f t="shared" si="27"/>
        <v>0</v>
      </c>
    </row>
    <row r="1785" spans="1:7" x14ac:dyDescent="0.25">
      <c r="A1785" s="2">
        <v>245520</v>
      </c>
      <c r="B1785" s="3" t="s">
        <v>1785</v>
      </c>
      <c r="C1785" s="1">
        <v>3290</v>
      </c>
      <c r="D1785">
        <f>SUMIF('Движение комплектующих'!B$2:B$10000,B1785,'Движение комплектующих'!C$2:C$10000)</f>
        <v>0</v>
      </c>
      <c r="E1785">
        <f>SUMIF('Движение комплектующих'!B$2:B$10000,Комплектующие!B1785,'Движение комплектующих'!D$2:D$10000)</f>
        <v>0</v>
      </c>
      <c r="F1785">
        <f>SUMIF(Комплекты!$I$2:$I$2000,Комплектующие!B1785,Комплекты!$O$2:$O$2000)</f>
        <v>0</v>
      </c>
      <c r="G1785">
        <f t="shared" si="27"/>
        <v>0</v>
      </c>
    </row>
    <row r="1786" spans="1:7" x14ac:dyDescent="0.25">
      <c r="A1786" s="2">
        <v>269511</v>
      </c>
      <c r="B1786" s="3" t="s">
        <v>1786</v>
      </c>
      <c r="C1786" s="1">
        <v>3010</v>
      </c>
      <c r="D1786">
        <f>SUMIF('Движение комплектующих'!B$2:B$10000,B1786,'Движение комплектующих'!C$2:C$10000)</f>
        <v>0</v>
      </c>
      <c r="E1786">
        <f>SUMIF('Движение комплектующих'!B$2:B$10000,Комплектующие!B1786,'Движение комплектующих'!D$2:D$10000)</f>
        <v>0</v>
      </c>
      <c r="F1786">
        <f>SUMIF(Комплекты!$I$2:$I$2000,Комплектующие!B1786,Комплекты!$O$2:$O$2000)</f>
        <v>0</v>
      </c>
      <c r="G1786">
        <f t="shared" si="27"/>
        <v>0</v>
      </c>
    </row>
    <row r="1787" spans="1:7" x14ac:dyDescent="0.25">
      <c r="A1787" s="2">
        <v>370870</v>
      </c>
      <c r="B1787" s="3" t="s">
        <v>1787</v>
      </c>
      <c r="C1787" s="1">
        <v>2070</v>
      </c>
      <c r="D1787">
        <f>SUMIF('Движение комплектующих'!B$2:B$10000,B1787,'Движение комплектующих'!C$2:C$10000)</f>
        <v>0</v>
      </c>
      <c r="E1787">
        <f>SUMIF('Движение комплектующих'!B$2:B$10000,Комплектующие!B1787,'Движение комплектующих'!D$2:D$10000)</f>
        <v>0</v>
      </c>
      <c r="F1787">
        <f>SUMIF(Комплекты!$I$2:$I$2000,Комплектующие!B1787,Комплекты!$O$2:$O$2000)</f>
        <v>0</v>
      </c>
      <c r="G1787">
        <f t="shared" si="27"/>
        <v>0</v>
      </c>
    </row>
    <row r="1788" spans="1:7" x14ac:dyDescent="0.25">
      <c r="A1788" s="2">
        <v>343908</v>
      </c>
      <c r="B1788" s="3" t="s">
        <v>1788</v>
      </c>
      <c r="C1788" s="1">
        <v>2130</v>
      </c>
      <c r="D1788">
        <f>SUMIF('Движение комплектующих'!B$2:B$10000,B1788,'Движение комплектующих'!C$2:C$10000)</f>
        <v>0</v>
      </c>
      <c r="E1788">
        <f>SUMIF('Движение комплектующих'!B$2:B$10000,Комплектующие!B1788,'Движение комплектующих'!D$2:D$10000)</f>
        <v>0</v>
      </c>
      <c r="F1788">
        <f>SUMIF(Комплекты!$I$2:$I$2000,Комплектующие!B1788,Комплекты!$O$2:$O$2000)</f>
        <v>0</v>
      </c>
      <c r="G1788">
        <f t="shared" si="27"/>
        <v>0</v>
      </c>
    </row>
    <row r="1789" spans="1:7" x14ac:dyDescent="0.25">
      <c r="A1789" s="2">
        <v>371618</v>
      </c>
      <c r="B1789" s="3" t="s">
        <v>1789</v>
      </c>
      <c r="C1789" s="1">
        <v>1450</v>
      </c>
      <c r="D1789">
        <f>SUMIF('Движение комплектующих'!B$2:B$10000,B1789,'Движение комплектующих'!C$2:C$10000)</f>
        <v>0</v>
      </c>
      <c r="E1789">
        <f>SUMIF('Движение комплектующих'!B$2:B$10000,Комплектующие!B1789,'Движение комплектующих'!D$2:D$10000)</f>
        <v>0</v>
      </c>
      <c r="F1789">
        <f>SUMIF(Комплекты!$I$2:$I$2000,Комплектующие!B1789,Комплекты!$O$2:$O$2000)</f>
        <v>0</v>
      </c>
      <c r="G1789">
        <f t="shared" si="27"/>
        <v>0</v>
      </c>
    </row>
    <row r="1790" spans="1:7" x14ac:dyDescent="0.25">
      <c r="A1790" s="2">
        <v>371619</v>
      </c>
      <c r="B1790" s="3" t="s">
        <v>1790</v>
      </c>
      <c r="C1790" s="1">
        <v>1610</v>
      </c>
      <c r="D1790">
        <f>SUMIF('Движение комплектующих'!B$2:B$10000,B1790,'Движение комплектующих'!C$2:C$10000)</f>
        <v>0</v>
      </c>
      <c r="E1790">
        <f>SUMIF('Движение комплектующих'!B$2:B$10000,Комплектующие!B1790,'Движение комплектующих'!D$2:D$10000)</f>
        <v>0</v>
      </c>
      <c r="F1790">
        <f>SUMIF(Комплекты!$I$2:$I$2000,Комплектующие!B1790,Комплекты!$O$2:$O$2000)</f>
        <v>0</v>
      </c>
      <c r="G1790">
        <f t="shared" si="27"/>
        <v>0</v>
      </c>
    </row>
    <row r="1791" spans="1:7" x14ac:dyDescent="0.25">
      <c r="A1791" s="2">
        <v>371620</v>
      </c>
      <c r="B1791" s="3" t="s">
        <v>1791</v>
      </c>
      <c r="C1791" s="1">
        <v>950</v>
      </c>
      <c r="D1791">
        <f>SUMIF('Движение комплектующих'!B$2:B$10000,B1791,'Движение комплектующих'!C$2:C$10000)</f>
        <v>0</v>
      </c>
      <c r="E1791">
        <f>SUMIF('Движение комплектующих'!B$2:B$10000,Комплектующие!B1791,'Движение комплектующих'!D$2:D$10000)</f>
        <v>0</v>
      </c>
      <c r="F1791">
        <f>SUMIF(Комплекты!$I$2:$I$2000,Комплектующие!B1791,Комплекты!$O$2:$O$2000)</f>
        <v>0</v>
      </c>
      <c r="G1791">
        <f t="shared" si="27"/>
        <v>0</v>
      </c>
    </row>
    <row r="1792" spans="1:7" x14ac:dyDescent="0.25">
      <c r="A1792" s="2">
        <v>323658</v>
      </c>
      <c r="B1792" s="3" t="s">
        <v>1792</v>
      </c>
      <c r="C1792" s="1">
        <v>4340</v>
      </c>
      <c r="D1792">
        <f>SUMIF('Движение комплектующих'!B$2:B$10000,B1792,'Движение комплектующих'!C$2:C$10000)</f>
        <v>0</v>
      </c>
      <c r="E1792">
        <f>SUMIF('Движение комплектующих'!B$2:B$10000,Комплектующие!B1792,'Движение комплектующих'!D$2:D$10000)</f>
        <v>0</v>
      </c>
      <c r="F1792">
        <f>SUMIF(Комплекты!$I$2:$I$2000,Комплектующие!B1792,Комплекты!$O$2:$O$2000)</f>
        <v>0</v>
      </c>
      <c r="G1792">
        <f t="shared" si="27"/>
        <v>0</v>
      </c>
    </row>
    <row r="1793" spans="1:7" x14ac:dyDescent="0.25">
      <c r="A1793" s="2">
        <v>88117</v>
      </c>
      <c r="B1793" s="3" t="s">
        <v>1793</v>
      </c>
      <c r="C1793" s="1">
        <v>6650</v>
      </c>
      <c r="D1793">
        <f>SUMIF('Движение комплектующих'!B$2:B$10000,B1793,'Движение комплектующих'!C$2:C$10000)</f>
        <v>0</v>
      </c>
      <c r="E1793">
        <f>SUMIF('Движение комплектующих'!B$2:B$10000,Комплектующие!B1793,'Движение комплектующих'!D$2:D$10000)</f>
        <v>0</v>
      </c>
      <c r="F1793">
        <f>SUMIF(Комплекты!$I$2:$I$2000,Комплектующие!B1793,Комплекты!$O$2:$O$2000)</f>
        <v>0</v>
      </c>
      <c r="G1793">
        <f t="shared" si="27"/>
        <v>0</v>
      </c>
    </row>
    <row r="1794" spans="1:7" x14ac:dyDescent="0.25">
      <c r="A1794" s="2">
        <v>240805</v>
      </c>
      <c r="B1794" s="3" t="s">
        <v>1794</v>
      </c>
      <c r="C1794" s="1">
        <v>10410</v>
      </c>
      <c r="D1794">
        <f>SUMIF('Движение комплектующих'!B$2:B$10000,B1794,'Движение комплектующих'!C$2:C$10000)</f>
        <v>0</v>
      </c>
      <c r="E1794">
        <f>SUMIF('Движение комплектующих'!B$2:B$10000,Комплектующие!B1794,'Движение комплектующих'!D$2:D$10000)</f>
        <v>0</v>
      </c>
      <c r="F1794">
        <f>SUMIF(Комплекты!$I$2:$I$2000,Комплектующие!B1794,Комплекты!$O$2:$O$2000)</f>
        <v>0</v>
      </c>
      <c r="G1794">
        <f t="shared" si="27"/>
        <v>0</v>
      </c>
    </row>
    <row r="1795" spans="1:7" x14ac:dyDescent="0.25">
      <c r="A1795" s="2">
        <v>241966</v>
      </c>
      <c r="B1795" s="3" t="s">
        <v>1795</v>
      </c>
      <c r="C1795" s="1">
        <v>1970</v>
      </c>
      <c r="D1795">
        <f>SUMIF('Движение комплектующих'!B$2:B$10000,B1795,'Движение комплектующих'!C$2:C$10000)</f>
        <v>0</v>
      </c>
      <c r="E1795">
        <f>SUMIF('Движение комплектующих'!B$2:B$10000,Комплектующие!B1795,'Движение комплектующих'!D$2:D$10000)</f>
        <v>0</v>
      </c>
      <c r="F1795">
        <f>SUMIF(Комплекты!$I$2:$I$2000,Комплектующие!B1795,Комплекты!$O$2:$O$2000)</f>
        <v>0</v>
      </c>
      <c r="G1795">
        <f t="shared" ref="G1795:G1858" si="28">D1795-E1795-F1795</f>
        <v>0</v>
      </c>
    </row>
    <row r="1796" spans="1:7" x14ac:dyDescent="0.25">
      <c r="A1796" s="2">
        <v>241971</v>
      </c>
      <c r="B1796" s="3" t="s">
        <v>1796</v>
      </c>
      <c r="C1796" s="1">
        <v>1970</v>
      </c>
      <c r="D1796">
        <f>SUMIF('Движение комплектующих'!B$2:B$10000,B1796,'Движение комплектующих'!C$2:C$10000)</f>
        <v>0</v>
      </c>
      <c r="E1796">
        <f>SUMIF('Движение комплектующих'!B$2:B$10000,Комплектующие!B1796,'Движение комплектующих'!D$2:D$10000)</f>
        <v>0</v>
      </c>
      <c r="F1796">
        <f>SUMIF(Комплекты!$I$2:$I$2000,Комплектующие!B1796,Комплекты!$O$2:$O$2000)</f>
        <v>0</v>
      </c>
      <c r="G1796">
        <f t="shared" si="28"/>
        <v>0</v>
      </c>
    </row>
    <row r="1797" spans="1:7" x14ac:dyDescent="0.25">
      <c r="A1797" s="2">
        <v>245808</v>
      </c>
      <c r="B1797" s="3" t="s">
        <v>1797</v>
      </c>
      <c r="C1797" s="1">
        <v>3610</v>
      </c>
      <c r="D1797">
        <f>SUMIF('Движение комплектующих'!B$2:B$10000,B1797,'Движение комплектующих'!C$2:C$10000)</f>
        <v>0</v>
      </c>
      <c r="E1797">
        <f>SUMIF('Движение комплектующих'!B$2:B$10000,Комплектующие!B1797,'Движение комплектующих'!D$2:D$10000)</f>
        <v>0</v>
      </c>
      <c r="F1797">
        <f>SUMIF(Комплекты!$I$2:$I$2000,Комплектующие!B1797,Комплекты!$O$2:$O$2000)</f>
        <v>0</v>
      </c>
      <c r="G1797">
        <f t="shared" si="28"/>
        <v>0</v>
      </c>
    </row>
    <row r="1798" spans="1:7" x14ac:dyDescent="0.25">
      <c r="A1798" s="2">
        <v>279829</v>
      </c>
      <c r="B1798" s="3" t="s">
        <v>1798</v>
      </c>
      <c r="C1798" s="1">
        <v>9450</v>
      </c>
      <c r="D1798">
        <f>SUMIF('Движение комплектующих'!B$2:B$10000,B1798,'Движение комплектующих'!C$2:C$10000)</f>
        <v>0</v>
      </c>
      <c r="E1798">
        <f>SUMIF('Движение комплектующих'!B$2:B$10000,Комплектующие!B1798,'Движение комплектующих'!D$2:D$10000)</f>
        <v>0</v>
      </c>
      <c r="F1798">
        <f>SUMIF(Комплекты!$I$2:$I$2000,Комплектующие!B1798,Комплекты!$O$2:$O$2000)</f>
        <v>0</v>
      </c>
      <c r="G1798">
        <f t="shared" si="28"/>
        <v>0</v>
      </c>
    </row>
    <row r="1799" spans="1:7" x14ac:dyDescent="0.25">
      <c r="A1799" s="2">
        <v>275622</v>
      </c>
      <c r="B1799" s="3" t="s">
        <v>1799</v>
      </c>
      <c r="C1799" s="1">
        <v>2450</v>
      </c>
      <c r="D1799">
        <f>SUMIF('Движение комплектующих'!B$2:B$10000,B1799,'Движение комплектующих'!C$2:C$10000)</f>
        <v>0</v>
      </c>
      <c r="E1799">
        <f>SUMIF('Движение комплектующих'!B$2:B$10000,Комплектующие!B1799,'Движение комплектующих'!D$2:D$10000)</f>
        <v>0</v>
      </c>
      <c r="F1799">
        <f>SUMIF(Комплекты!$I$2:$I$2000,Комплектующие!B1799,Комплекты!$O$2:$O$2000)</f>
        <v>0</v>
      </c>
      <c r="G1799">
        <f t="shared" si="28"/>
        <v>0</v>
      </c>
    </row>
    <row r="1800" spans="1:7" x14ac:dyDescent="0.25">
      <c r="A1800" s="2">
        <v>292522</v>
      </c>
      <c r="B1800" s="3" t="s">
        <v>1800</v>
      </c>
      <c r="C1800" s="1">
        <v>12310</v>
      </c>
      <c r="D1800">
        <f>SUMIF('Движение комплектующих'!B$2:B$10000,B1800,'Движение комплектующих'!C$2:C$10000)</f>
        <v>0</v>
      </c>
      <c r="E1800">
        <f>SUMIF('Движение комплектующих'!B$2:B$10000,Комплектующие!B1800,'Движение комплектующих'!D$2:D$10000)</f>
        <v>0</v>
      </c>
      <c r="F1800">
        <f>SUMIF(Комплекты!$I$2:$I$2000,Комплектующие!B1800,Комплекты!$O$2:$O$2000)</f>
        <v>0</v>
      </c>
      <c r="G1800">
        <f t="shared" si="28"/>
        <v>0</v>
      </c>
    </row>
    <row r="1801" spans="1:7" x14ac:dyDescent="0.25">
      <c r="A1801" s="2">
        <v>322910</v>
      </c>
      <c r="B1801" s="3" t="s">
        <v>1801</v>
      </c>
      <c r="C1801" s="1">
        <v>3130</v>
      </c>
      <c r="D1801">
        <f>SUMIF('Движение комплектующих'!B$2:B$10000,B1801,'Движение комплектующих'!C$2:C$10000)</f>
        <v>0</v>
      </c>
      <c r="E1801">
        <f>SUMIF('Движение комплектующих'!B$2:B$10000,Комплектующие!B1801,'Движение комплектующих'!D$2:D$10000)</f>
        <v>0</v>
      </c>
      <c r="F1801">
        <f>SUMIF(Комплекты!$I$2:$I$2000,Комплектующие!B1801,Комплекты!$O$2:$O$2000)</f>
        <v>0</v>
      </c>
      <c r="G1801">
        <f t="shared" si="28"/>
        <v>0</v>
      </c>
    </row>
    <row r="1802" spans="1:7" x14ac:dyDescent="0.25">
      <c r="A1802" s="2">
        <v>321791</v>
      </c>
      <c r="B1802" s="3" t="s">
        <v>1802</v>
      </c>
      <c r="C1802" s="1">
        <v>3130</v>
      </c>
      <c r="D1802">
        <f>SUMIF('Движение комплектующих'!B$2:B$10000,B1802,'Движение комплектующих'!C$2:C$10000)</f>
        <v>0</v>
      </c>
      <c r="E1802">
        <f>SUMIF('Движение комплектующих'!B$2:B$10000,Комплектующие!B1802,'Движение комплектующих'!D$2:D$10000)</f>
        <v>0</v>
      </c>
      <c r="F1802">
        <f>SUMIF(Комплекты!$I$2:$I$2000,Комплектующие!B1802,Комплекты!$O$2:$O$2000)</f>
        <v>0</v>
      </c>
      <c r="G1802">
        <f t="shared" si="28"/>
        <v>0</v>
      </c>
    </row>
    <row r="1803" spans="1:7" x14ac:dyDescent="0.25">
      <c r="A1803" s="2">
        <v>321875</v>
      </c>
      <c r="B1803" s="3" t="s">
        <v>1803</v>
      </c>
      <c r="C1803" s="1">
        <v>12210</v>
      </c>
      <c r="D1803">
        <f>SUMIF('Движение комплектующих'!B$2:B$10000,B1803,'Движение комплектующих'!C$2:C$10000)</f>
        <v>0</v>
      </c>
      <c r="E1803">
        <f>SUMIF('Движение комплектующих'!B$2:B$10000,Комплектующие!B1803,'Движение комплектующих'!D$2:D$10000)</f>
        <v>0</v>
      </c>
      <c r="F1803">
        <f>SUMIF(Комплекты!$I$2:$I$2000,Комплектующие!B1803,Комплекты!$O$2:$O$2000)</f>
        <v>0</v>
      </c>
      <c r="G1803">
        <f t="shared" si="28"/>
        <v>0</v>
      </c>
    </row>
    <row r="1804" spans="1:7" x14ac:dyDescent="0.25">
      <c r="A1804" s="2">
        <v>321877</v>
      </c>
      <c r="B1804" s="3" t="s">
        <v>1804</v>
      </c>
      <c r="C1804" s="1">
        <v>2670</v>
      </c>
      <c r="D1804">
        <f>SUMIF('Движение комплектующих'!B$2:B$10000,B1804,'Движение комплектующих'!C$2:C$10000)</f>
        <v>0</v>
      </c>
      <c r="E1804">
        <f>SUMIF('Движение комплектующих'!B$2:B$10000,Комплектующие!B1804,'Движение комплектующих'!D$2:D$10000)</f>
        <v>0</v>
      </c>
      <c r="F1804">
        <f>SUMIF(Комплекты!$I$2:$I$2000,Комплектующие!B1804,Комплекты!$O$2:$O$2000)</f>
        <v>0</v>
      </c>
      <c r="G1804">
        <f t="shared" si="28"/>
        <v>0</v>
      </c>
    </row>
    <row r="1805" spans="1:7" x14ac:dyDescent="0.25">
      <c r="A1805" s="2">
        <v>318139</v>
      </c>
      <c r="B1805" s="3" t="s">
        <v>1805</v>
      </c>
      <c r="C1805" s="1">
        <v>3020</v>
      </c>
      <c r="D1805">
        <f>SUMIF('Движение комплектующих'!B$2:B$10000,B1805,'Движение комплектующих'!C$2:C$10000)</f>
        <v>0</v>
      </c>
      <c r="E1805">
        <f>SUMIF('Движение комплектующих'!B$2:B$10000,Комплектующие!B1805,'Движение комплектующих'!D$2:D$10000)</f>
        <v>0</v>
      </c>
      <c r="F1805">
        <f>SUMIF(Комплекты!$I$2:$I$2000,Комплектующие!B1805,Комплекты!$O$2:$O$2000)</f>
        <v>0</v>
      </c>
      <c r="G1805">
        <f t="shared" si="28"/>
        <v>0</v>
      </c>
    </row>
    <row r="1806" spans="1:7" x14ac:dyDescent="0.25">
      <c r="A1806" s="2">
        <v>318140</v>
      </c>
      <c r="B1806" s="3" t="s">
        <v>1806</v>
      </c>
      <c r="C1806" s="1">
        <v>3020</v>
      </c>
      <c r="D1806">
        <f>SUMIF('Движение комплектующих'!B$2:B$10000,B1806,'Движение комплектующих'!C$2:C$10000)</f>
        <v>0</v>
      </c>
      <c r="E1806">
        <f>SUMIF('Движение комплектующих'!B$2:B$10000,Комплектующие!B1806,'Движение комплектующих'!D$2:D$10000)</f>
        <v>0</v>
      </c>
      <c r="F1806">
        <f>SUMIF(Комплекты!$I$2:$I$2000,Комплектующие!B1806,Комплекты!$O$2:$O$2000)</f>
        <v>0</v>
      </c>
      <c r="G1806">
        <f t="shared" si="28"/>
        <v>0</v>
      </c>
    </row>
    <row r="1807" spans="1:7" x14ac:dyDescent="0.25">
      <c r="A1807" s="2">
        <v>318141</v>
      </c>
      <c r="B1807" s="3" t="s">
        <v>1807</v>
      </c>
      <c r="C1807" s="1">
        <v>3020</v>
      </c>
      <c r="D1807">
        <f>SUMIF('Движение комплектующих'!B$2:B$10000,B1807,'Движение комплектующих'!C$2:C$10000)</f>
        <v>0</v>
      </c>
      <c r="E1807">
        <f>SUMIF('Движение комплектующих'!B$2:B$10000,Комплектующие!B1807,'Движение комплектующих'!D$2:D$10000)</f>
        <v>0</v>
      </c>
      <c r="F1807">
        <f>SUMIF(Комплекты!$I$2:$I$2000,Комплектующие!B1807,Комплекты!$O$2:$O$2000)</f>
        <v>0</v>
      </c>
      <c r="G1807">
        <f t="shared" si="28"/>
        <v>0</v>
      </c>
    </row>
    <row r="1808" spans="1:7" x14ac:dyDescent="0.25">
      <c r="A1808" s="2">
        <v>318143</v>
      </c>
      <c r="B1808" s="3" t="s">
        <v>1808</v>
      </c>
      <c r="C1808" s="1">
        <v>3020</v>
      </c>
      <c r="D1808">
        <f>SUMIF('Движение комплектующих'!B$2:B$10000,B1808,'Движение комплектующих'!C$2:C$10000)</f>
        <v>0</v>
      </c>
      <c r="E1808">
        <f>SUMIF('Движение комплектующих'!B$2:B$10000,Комплектующие!B1808,'Движение комплектующих'!D$2:D$10000)</f>
        <v>0</v>
      </c>
      <c r="F1808">
        <f>SUMIF(Комплекты!$I$2:$I$2000,Комплектующие!B1808,Комплекты!$O$2:$O$2000)</f>
        <v>0</v>
      </c>
      <c r="G1808">
        <f t="shared" si="28"/>
        <v>0</v>
      </c>
    </row>
    <row r="1809" spans="1:7" x14ac:dyDescent="0.25">
      <c r="A1809" s="2">
        <v>315930</v>
      </c>
      <c r="B1809" s="3" t="s">
        <v>1809</v>
      </c>
      <c r="C1809" s="1">
        <v>3720</v>
      </c>
      <c r="D1809">
        <f>SUMIF('Движение комплектующих'!B$2:B$10000,B1809,'Движение комплектующих'!C$2:C$10000)</f>
        <v>0</v>
      </c>
      <c r="E1809">
        <f>SUMIF('Движение комплектующих'!B$2:B$10000,Комплектующие!B1809,'Движение комплектующих'!D$2:D$10000)</f>
        <v>0</v>
      </c>
      <c r="F1809">
        <f>SUMIF(Комплекты!$I$2:$I$2000,Комплектующие!B1809,Комплекты!$O$2:$O$2000)</f>
        <v>0</v>
      </c>
      <c r="G1809">
        <f t="shared" si="28"/>
        <v>0</v>
      </c>
    </row>
    <row r="1810" spans="1:7" x14ac:dyDescent="0.25">
      <c r="A1810" s="2">
        <v>353973</v>
      </c>
      <c r="B1810" s="3" t="s">
        <v>1810</v>
      </c>
      <c r="C1810" s="1">
        <v>4290</v>
      </c>
      <c r="D1810">
        <f>SUMIF('Движение комплектующих'!B$2:B$10000,B1810,'Движение комплектующих'!C$2:C$10000)</f>
        <v>0</v>
      </c>
      <c r="E1810">
        <f>SUMIF('Движение комплектующих'!B$2:B$10000,Комплектующие!B1810,'Движение комплектующих'!D$2:D$10000)</f>
        <v>0</v>
      </c>
      <c r="F1810">
        <f>SUMIF(Комплекты!$I$2:$I$2000,Комплектующие!B1810,Комплекты!$O$2:$O$2000)</f>
        <v>0</v>
      </c>
      <c r="G1810">
        <f t="shared" si="28"/>
        <v>0</v>
      </c>
    </row>
    <row r="1811" spans="1:7" x14ac:dyDescent="0.25">
      <c r="A1811" s="2">
        <v>346982</v>
      </c>
      <c r="B1811" s="3" t="s">
        <v>1811</v>
      </c>
      <c r="C1811" s="1">
        <v>1810</v>
      </c>
      <c r="D1811">
        <f>SUMIF('Движение комплектующих'!B$2:B$10000,B1811,'Движение комплектующих'!C$2:C$10000)</f>
        <v>0</v>
      </c>
      <c r="E1811">
        <f>SUMIF('Движение комплектующих'!B$2:B$10000,Комплектующие!B1811,'Движение комплектующих'!D$2:D$10000)</f>
        <v>0</v>
      </c>
      <c r="F1811">
        <f>SUMIF(Комплекты!$I$2:$I$2000,Комплектующие!B1811,Комплекты!$O$2:$O$2000)</f>
        <v>0</v>
      </c>
      <c r="G1811">
        <f t="shared" si="28"/>
        <v>0</v>
      </c>
    </row>
    <row r="1812" spans="1:7" x14ac:dyDescent="0.25">
      <c r="A1812" s="2">
        <v>346984</v>
      </c>
      <c r="B1812" s="3" t="s">
        <v>1812</v>
      </c>
      <c r="C1812" s="1">
        <v>2450</v>
      </c>
      <c r="D1812">
        <f>SUMIF('Движение комплектующих'!B$2:B$10000,B1812,'Движение комплектующих'!C$2:C$10000)</f>
        <v>0</v>
      </c>
      <c r="E1812">
        <f>SUMIF('Движение комплектующих'!B$2:B$10000,Комплектующие!B1812,'Движение комплектующих'!D$2:D$10000)</f>
        <v>0</v>
      </c>
      <c r="F1812">
        <f>SUMIF(Комплекты!$I$2:$I$2000,Комплектующие!B1812,Комплекты!$O$2:$O$2000)</f>
        <v>0</v>
      </c>
      <c r="G1812">
        <f t="shared" si="28"/>
        <v>0</v>
      </c>
    </row>
    <row r="1813" spans="1:7" x14ac:dyDescent="0.25">
      <c r="A1813" s="2">
        <v>351385</v>
      </c>
      <c r="B1813" s="3" t="s">
        <v>1813</v>
      </c>
      <c r="C1813" s="1">
        <v>1810</v>
      </c>
      <c r="D1813">
        <f>SUMIF('Движение комплектующих'!B$2:B$10000,B1813,'Движение комплектующих'!C$2:C$10000)</f>
        <v>0</v>
      </c>
      <c r="E1813">
        <f>SUMIF('Движение комплектующих'!B$2:B$10000,Комплектующие!B1813,'Движение комплектующих'!D$2:D$10000)</f>
        <v>0</v>
      </c>
      <c r="F1813">
        <f>SUMIF(Комплекты!$I$2:$I$2000,Комплектующие!B1813,Комплекты!$O$2:$O$2000)</f>
        <v>0</v>
      </c>
      <c r="G1813">
        <f t="shared" si="28"/>
        <v>0</v>
      </c>
    </row>
    <row r="1814" spans="1:7" x14ac:dyDescent="0.25">
      <c r="A1814" s="2">
        <v>373220</v>
      </c>
      <c r="B1814" s="3" t="s">
        <v>1814</v>
      </c>
      <c r="C1814" s="1">
        <v>3830</v>
      </c>
      <c r="D1814">
        <f>SUMIF('Движение комплектующих'!B$2:B$10000,B1814,'Движение комплектующих'!C$2:C$10000)</f>
        <v>0</v>
      </c>
      <c r="E1814">
        <f>SUMIF('Движение комплектующих'!B$2:B$10000,Комплектующие!B1814,'Движение комплектующих'!D$2:D$10000)</f>
        <v>0</v>
      </c>
      <c r="F1814">
        <f>SUMIF(Комплекты!$I$2:$I$2000,Комплектующие!B1814,Комплекты!$O$2:$O$2000)</f>
        <v>0</v>
      </c>
      <c r="G1814">
        <f t="shared" si="28"/>
        <v>0</v>
      </c>
    </row>
    <row r="1815" spans="1:7" x14ac:dyDescent="0.25">
      <c r="A1815" s="2">
        <v>364822</v>
      </c>
      <c r="B1815" s="3" t="s">
        <v>1815</v>
      </c>
      <c r="C1815" s="1">
        <v>8540</v>
      </c>
      <c r="D1815">
        <f>SUMIF('Движение комплектующих'!B$2:B$10000,B1815,'Движение комплектующих'!C$2:C$10000)</f>
        <v>0</v>
      </c>
      <c r="E1815">
        <f>SUMIF('Движение комплектующих'!B$2:B$10000,Комплектующие!B1815,'Движение комплектующих'!D$2:D$10000)</f>
        <v>0</v>
      </c>
      <c r="F1815">
        <f>SUMIF(Комплекты!$I$2:$I$2000,Комплектующие!B1815,Комплекты!$O$2:$O$2000)</f>
        <v>0</v>
      </c>
      <c r="G1815">
        <f t="shared" si="28"/>
        <v>0</v>
      </c>
    </row>
    <row r="1816" spans="1:7" x14ac:dyDescent="0.25">
      <c r="A1816" s="2">
        <v>376201</v>
      </c>
      <c r="B1816" s="3" t="s">
        <v>1816</v>
      </c>
      <c r="C1816" s="1">
        <v>2250</v>
      </c>
      <c r="D1816">
        <f>SUMIF('Движение комплектующих'!B$2:B$10000,B1816,'Движение комплектующих'!C$2:C$10000)</f>
        <v>0</v>
      </c>
      <c r="E1816">
        <f>SUMIF('Движение комплектующих'!B$2:B$10000,Комплектующие!B1816,'Движение комплектующих'!D$2:D$10000)</f>
        <v>0</v>
      </c>
      <c r="F1816">
        <f>SUMIF(Комплекты!$I$2:$I$2000,Комплектующие!B1816,Комплекты!$O$2:$O$2000)</f>
        <v>0</v>
      </c>
      <c r="G1816">
        <f t="shared" si="28"/>
        <v>0</v>
      </c>
    </row>
    <row r="1817" spans="1:7" x14ac:dyDescent="0.25">
      <c r="A1817" s="2">
        <v>376202</v>
      </c>
      <c r="B1817" s="3" t="s">
        <v>1817</v>
      </c>
      <c r="C1817" s="1">
        <v>2210</v>
      </c>
      <c r="D1817">
        <f>SUMIF('Движение комплектующих'!B$2:B$10000,B1817,'Движение комплектующих'!C$2:C$10000)</f>
        <v>0</v>
      </c>
      <c r="E1817">
        <f>SUMIF('Движение комплектующих'!B$2:B$10000,Комплектующие!B1817,'Движение комплектующих'!D$2:D$10000)</f>
        <v>0</v>
      </c>
      <c r="F1817">
        <f>SUMIF(Комплекты!$I$2:$I$2000,Комплектующие!B1817,Комплекты!$O$2:$O$2000)</f>
        <v>0</v>
      </c>
      <c r="G1817">
        <f t="shared" si="28"/>
        <v>0</v>
      </c>
    </row>
    <row r="1818" spans="1:7" x14ac:dyDescent="0.25">
      <c r="A1818" s="2">
        <v>321985</v>
      </c>
      <c r="B1818" s="3" t="s">
        <v>1818</v>
      </c>
      <c r="C1818" s="1">
        <v>1640</v>
      </c>
      <c r="D1818">
        <f>SUMIF('Движение комплектующих'!B$2:B$10000,B1818,'Движение комплектующих'!C$2:C$10000)</f>
        <v>0</v>
      </c>
      <c r="E1818">
        <f>SUMIF('Движение комплектующих'!B$2:B$10000,Комплектующие!B1818,'Движение комплектующих'!D$2:D$10000)</f>
        <v>0</v>
      </c>
      <c r="F1818">
        <f>SUMIF(Комплекты!$I$2:$I$2000,Комплектующие!B1818,Комплекты!$O$2:$O$2000)</f>
        <v>0</v>
      </c>
      <c r="G1818">
        <f t="shared" si="28"/>
        <v>0</v>
      </c>
    </row>
    <row r="1819" spans="1:7" x14ac:dyDescent="0.25">
      <c r="A1819" s="2">
        <v>376396</v>
      </c>
      <c r="B1819" s="3" t="s">
        <v>1819</v>
      </c>
      <c r="C1819" s="1">
        <v>3790</v>
      </c>
      <c r="D1819">
        <f>SUMIF('Движение комплектующих'!B$2:B$10000,B1819,'Движение комплектующих'!C$2:C$10000)</f>
        <v>0</v>
      </c>
      <c r="E1819">
        <f>SUMIF('Движение комплектующих'!B$2:B$10000,Комплектующие!B1819,'Движение комплектующих'!D$2:D$10000)</f>
        <v>0</v>
      </c>
      <c r="F1819">
        <f>SUMIF(Комплекты!$I$2:$I$2000,Комплектующие!B1819,Комплекты!$O$2:$O$2000)</f>
        <v>0</v>
      </c>
      <c r="G1819">
        <f t="shared" si="28"/>
        <v>0</v>
      </c>
    </row>
    <row r="1820" spans="1:7" x14ac:dyDescent="0.25">
      <c r="A1820" s="2">
        <v>308903</v>
      </c>
      <c r="B1820" s="3" t="s">
        <v>1820</v>
      </c>
      <c r="C1820" s="1">
        <v>3790</v>
      </c>
      <c r="D1820">
        <f>SUMIF('Движение комплектующих'!B$2:B$10000,B1820,'Движение комплектующих'!C$2:C$10000)</f>
        <v>0</v>
      </c>
      <c r="E1820">
        <f>SUMIF('Движение комплектующих'!B$2:B$10000,Комплектующие!B1820,'Движение комплектующих'!D$2:D$10000)</f>
        <v>0</v>
      </c>
      <c r="F1820">
        <f>SUMIF(Комплекты!$I$2:$I$2000,Комплектующие!B1820,Комплекты!$O$2:$O$2000)</f>
        <v>0</v>
      </c>
      <c r="G1820">
        <f t="shared" si="28"/>
        <v>0</v>
      </c>
    </row>
    <row r="1821" spans="1:7" x14ac:dyDescent="0.25">
      <c r="A1821" s="2">
        <v>237227</v>
      </c>
      <c r="B1821" s="3" t="s">
        <v>1821</v>
      </c>
      <c r="C1821" s="1">
        <v>3290</v>
      </c>
      <c r="D1821">
        <f>SUMIF('Движение комплектующих'!B$2:B$10000,B1821,'Движение комплектующих'!C$2:C$10000)</f>
        <v>0</v>
      </c>
      <c r="E1821">
        <f>SUMIF('Движение комплектующих'!B$2:B$10000,Комплектующие!B1821,'Движение комплектующих'!D$2:D$10000)</f>
        <v>0</v>
      </c>
      <c r="F1821">
        <f>SUMIF(Комплекты!$I$2:$I$2000,Комплектующие!B1821,Комплекты!$O$2:$O$2000)</f>
        <v>0</v>
      </c>
      <c r="G1821">
        <f t="shared" si="28"/>
        <v>0</v>
      </c>
    </row>
    <row r="1822" spans="1:7" x14ac:dyDescent="0.25">
      <c r="A1822" s="2">
        <v>218533</v>
      </c>
      <c r="B1822" s="3" t="s">
        <v>1822</v>
      </c>
      <c r="C1822" s="1">
        <v>6490</v>
      </c>
      <c r="D1822">
        <f>SUMIF('Движение комплектующих'!B$2:B$10000,B1822,'Движение комплектующих'!C$2:C$10000)</f>
        <v>0</v>
      </c>
      <c r="E1822">
        <f>SUMIF('Движение комплектующих'!B$2:B$10000,Комплектующие!B1822,'Движение комплектующих'!D$2:D$10000)</f>
        <v>0</v>
      </c>
      <c r="F1822">
        <f>SUMIF(Комплекты!$I$2:$I$2000,Комплектующие!B1822,Комплекты!$O$2:$O$2000)</f>
        <v>0</v>
      </c>
      <c r="G1822">
        <f t="shared" si="28"/>
        <v>0</v>
      </c>
    </row>
    <row r="1823" spans="1:7" x14ac:dyDescent="0.25">
      <c r="A1823" s="2">
        <v>279931</v>
      </c>
      <c r="B1823" s="3" t="s">
        <v>1823</v>
      </c>
      <c r="C1823" s="1">
        <v>3990</v>
      </c>
      <c r="D1823">
        <f>SUMIF('Движение комплектующих'!B$2:B$10000,B1823,'Движение комплектующих'!C$2:C$10000)</f>
        <v>0</v>
      </c>
      <c r="E1823">
        <f>SUMIF('Движение комплектующих'!B$2:B$10000,Комплектующие!B1823,'Движение комплектующих'!D$2:D$10000)</f>
        <v>0</v>
      </c>
      <c r="F1823">
        <f>SUMIF(Комплекты!$I$2:$I$2000,Комплектующие!B1823,Комплекты!$O$2:$O$2000)</f>
        <v>0</v>
      </c>
      <c r="G1823">
        <f t="shared" si="28"/>
        <v>0</v>
      </c>
    </row>
    <row r="1824" spans="1:7" x14ac:dyDescent="0.25">
      <c r="A1824" s="2">
        <v>364104</v>
      </c>
      <c r="B1824" s="3" t="s">
        <v>1824</v>
      </c>
      <c r="C1824" s="1">
        <v>1850</v>
      </c>
      <c r="D1824">
        <f>SUMIF('Движение комплектующих'!B$2:B$10000,B1824,'Движение комплектующих'!C$2:C$10000)</f>
        <v>0</v>
      </c>
      <c r="E1824">
        <f>SUMIF('Движение комплектующих'!B$2:B$10000,Комплектующие!B1824,'Движение комплектующих'!D$2:D$10000)</f>
        <v>0</v>
      </c>
      <c r="F1824">
        <f>SUMIF(Комплекты!$I$2:$I$2000,Комплектующие!B1824,Комплекты!$O$2:$O$2000)</f>
        <v>0</v>
      </c>
      <c r="G1824">
        <f t="shared" si="28"/>
        <v>0</v>
      </c>
    </row>
    <row r="1825" spans="1:7" x14ac:dyDescent="0.25">
      <c r="A1825" s="2">
        <v>362379</v>
      </c>
      <c r="B1825" s="3" t="s">
        <v>1825</v>
      </c>
      <c r="C1825" s="1">
        <v>1350</v>
      </c>
      <c r="D1825">
        <f>SUMIF('Движение комплектующих'!B$2:B$10000,B1825,'Движение комплектующих'!C$2:C$10000)</f>
        <v>0</v>
      </c>
      <c r="E1825">
        <f>SUMIF('Движение комплектующих'!B$2:B$10000,Комплектующие!B1825,'Движение комплектующих'!D$2:D$10000)</f>
        <v>0</v>
      </c>
      <c r="F1825">
        <f>SUMIF(Комплекты!$I$2:$I$2000,Комплектующие!B1825,Комплекты!$O$2:$O$2000)</f>
        <v>0</v>
      </c>
      <c r="G1825">
        <f t="shared" si="28"/>
        <v>0</v>
      </c>
    </row>
    <row r="1826" spans="1:7" x14ac:dyDescent="0.25">
      <c r="A1826" s="2">
        <v>364105</v>
      </c>
      <c r="B1826" s="3" t="s">
        <v>1826</v>
      </c>
      <c r="C1826" s="1">
        <v>2090</v>
      </c>
      <c r="D1826">
        <f>SUMIF('Движение комплектующих'!B$2:B$10000,B1826,'Движение комплектующих'!C$2:C$10000)</f>
        <v>0</v>
      </c>
      <c r="E1826">
        <f>SUMIF('Движение комплектующих'!B$2:B$10000,Комплектующие!B1826,'Движение комплектующих'!D$2:D$10000)</f>
        <v>0</v>
      </c>
      <c r="F1826">
        <f>SUMIF(Комплекты!$I$2:$I$2000,Комплектующие!B1826,Комплекты!$O$2:$O$2000)</f>
        <v>0</v>
      </c>
      <c r="G1826">
        <f t="shared" si="28"/>
        <v>0</v>
      </c>
    </row>
    <row r="1827" spans="1:7" x14ac:dyDescent="0.25">
      <c r="A1827" s="2">
        <v>364106</v>
      </c>
      <c r="B1827" s="3" t="s">
        <v>1827</v>
      </c>
      <c r="C1827" s="1">
        <v>1920</v>
      </c>
      <c r="D1827">
        <f>SUMIF('Движение комплектующих'!B$2:B$10000,B1827,'Движение комплектующих'!C$2:C$10000)</f>
        <v>0</v>
      </c>
      <c r="E1827">
        <f>SUMIF('Движение комплектующих'!B$2:B$10000,Комплектующие!B1827,'Движение комплектующих'!D$2:D$10000)</f>
        <v>0</v>
      </c>
      <c r="F1827">
        <f>SUMIF(Комплекты!$I$2:$I$2000,Комплектующие!B1827,Комплекты!$O$2:$O$2000)</f>
        <v>0</v>
      </c>
      <c r="G1827">
        <f t="shared" si="28"/>
        <v>0</v>
      </c>
    </row>
    <row r="1828" spans="1:7" x14ac:dyDescent="0.25">
      <c r="A1828" s="2">
        <v>370750</v>
      </c>
      <c r="B1828" s="3" t="s">
        <v>1828</v>
      </c>
      <c r="C1828" s="1">
        <v>3290</v>
      </c>
      <c r="D1828">
        <f>SUMIF('Движение комплектующих'!B$2:B$10000,B1828,'Движение комплектующих'!C$2:C$10000)</f>
        <v>0</v>
      </c>
      <c r="E1828">
        <f>SUMIF('Движение комплектующих'!B$2:B$10000,Комплектующие!B1828,'Движение комплектующих'!D$2:D$10000)</f>
        <v>0</v>
      </c>
      <c r="F1828">
        <f>SUMIF(Комплекты!$I$2:$I$2000,Комплектующие!B1828,Комплекты!$O$2:$O$2000)</f>
        <v>0</v>
      </c>
      <c r="G1828">
        <f t="shared" si="28"/>
        <v>0</v>
      </c>
    </row>
    <row r="1829" spans="1:7" x14ac:dyDescent="0.25">
      <c r="A1829" s="2">
        <v>337619</v>
      </c>
      <c r="B1829" s="3" t="s">
        <v>1829</v>
      </c>
      <c r="C1829" s="1">
        <v>7600</v>
      </c>
      <c r="D1829">
        <f>SUMIF('Движение комплектующих'!B$2:B$10000,B1829,'Движение комплектующих'!C$2:C$10000)</f>
        <v>0</v>
      </c>
      <c r="E1829">
        <f>SUMIF('Движение комплектующих'!B$2:B$10000,Комплектующие!B1829,'Движение комплектующих'!D$2:D$10000)</f>
        <v>0</v>
      </c>
      <c r="F1829">
        <f>SUMIF(Комплекты!$I$2:$I$2000,Комплектующие!B1829,Комплекты!$O$2:$O$2000)</f>
        <v>0</v>
      </c>
      <c r="G1829">
        <f t="shared" si="28"/>
        <v>0</v>
      </c>
    </row>
    <row r="1830" spans="1:7" x14ac:dyDescent="0.25">
      <c r="A1830" s="2">
        <v>216341</v>
      </c>
      <c r="B1830" s="3" t="s">
        <v>1830</v>
      </c>
      <c r="C1830" s="1">
        <v>2130</v>
      </c>
      <c r="D1830">
        <f>SUMIF('Движение комплектующих'!B$2:B$10000,B1830,'Движение комплектующих'!C$2:C$10000)</f>
        <v>0</v>
      </c>
      <c r="E1830">
        <f>SUMIF('Движение комплектующих'!B$2:B$10000,Комплектующие!B1830,'Движение комплектующих'!D$2:D$10000)</f>
        <v>0</v>
      </c>
      <c r="F1830">
        <f>SUMIF(Комплекты!$I$2:$I$2000,Комплектующие!B1830,Комплекты!$O$2:$O$2000)</f>
        <v>0</v>
      </c>
      <c r="G1830">
        <f t="shared" si="28"/>
        <v>0</v>
      </c>
    </row>
    <row r="1831" spans="1:7" x14ac:dyDescent="0.25">
      <c r="A1831" s="2">
        <v>194735</v>
      </c>
      <c r="B1831" s="3" t="s">
        <v>1831</v>
      </c>
      <c r="C1831" s="1">
        <v>5460</v>
      </c>
      <c r="D1831">
        <f>SUMIF('Движение комплектующих'!B$2:B$10000,B1831,'Движение комплектующих'!C$2:C$10000)</f>
        <v>0</v>
      </c>
      <c r="E1831">
        <f>SUMIF('Движение комплектующих'!B$2:B$10000,Комплектующие!B1831,'Движение комплектующих'!D$2:D$10000)</f>
        <v>0</v>
      </c>
      <c r="F1831">
        <f>SUMIF(Комплекты!$I$2:$I$2000,Комплектующие!B1831,Комплекты!$O$2:$O$2000)</f>
        <v>0</v>
      </c>
      <c r="G1831">
        <f t="shared" si="28"/>
        <v>0</v>
      </c>
    </row>
    <row r="1832" spans="1:7" x14ac:dyDescent="0.25">
      <c r="A1832" s="2">
        <v>368066</v>
      </c>
      <c r="B1832" s="3" t="s">
        <v>1832</v>
      </c>
      <c r="C1832" s="1">
        <v>4100</v>
      </c>
      <c r="D1832">
        <f>SUMIF('Движение комплектующих'!B$2:B$10000,B1832,'Движение комплектующих'!C$2:C$10000)</f>
        <v>0</v>
      </c>
      <c r="E1832">
        <f>SUMIF('Движение комплектующих'!B$2:B$10000,Комплектующие!B1832,'Движение комплектующих'!D$2:D$10000)</f>
        <v>0</v>
      </c>
      <c r="F1832">
        <f>SUMIF(Комплекты!$I$2:$I$2000,Комплектующие!B1832,Комплекты!$O$2:$O$2000)</f>
        <v>0</v>
      </c>
      <c r="G1832">
        <f t="shared" si="28"/>
        <v>0</v>
      </c>
    </row>
    <row r="1833" spans="1:7" x14ac:dyDescent="0.25">
      <c r="A1833" s="2">
        <v>356891</v>
      </c>
      <c r="B1833" s="3" t="s">
        <v>1833</v>
      </c>
      <c r="C1833" s="1">
        <v>2400</v>
      </c>
      <c r="D1833">
        <f>SUMIF('Движение комплектующих'!B$2:B$10000,B1833,'Движение комплектующих'!C$2:C$10000)</f>
        <v>0</v>
      </c>
      <c r="E1833">
        <f>SUMIF('Движение комплектующих'!B$2:B$10000,Комплектующие!B1833,'Движение комплектующих'!D$2:D$10000)</f>
        <v>0</v>
      </c>
      <c r="F1833">
        <f>SUMIF(Комплекты!$I$2:$I$2000,Комплектующие!B1833,Комплекты!$O$2:$O$2000)</f>
        <v>0</v>
      </c>
      <c r="G1833">
        <f t="shared" si="28"/>
        <v>0</v>
      </c>
    </row>
    <row r="1834" spans="1:7" x14ac:dyDescent="0.25">
      <c r="A1834" s="2">
        <v>358351</v>
      </c>
      <c r="B1834" s="3" t="s">
        <v>1834</v>
      </c>
      <c r="C1834" s="1">
        <v>3410</v>
      </c>
      <c r="D1834">
        <f>SUMIF('Движение комплектующих'!B$2:B$10000,B1834,'Движение комплектующих'!C$2:C$10000)</f>
        <v>0</v>
      </c>
      <c r="E1834">
        <f>SUMIF('Движение комплектующих'!B$2:B$10000,Комплектующие!B1834,'Движение комплектующих'!D$2:D$10000)</f>
        <v>0</v>
      </c>
      <c r="F1834">
        <f>SUMIF(Комплекты!$I$2:$I$2000,Комплектующие!B1834,Комплекты!$O$2:$O$2000)</f>
        <v>0</v>
      </c>
      <c r="G1834">
        <f t="shared" si="28"/>
        <v>0</v>
      </c>
    </row>
    <row r="1835" spans="1:7" x14ac:dyDescent="0.25">
      <c r="A1835" s="2">
        <v>363457</v>
      </c>
      <c r="B1835" s="3" t="s">
        <v>1835</v>
      </c>
      <c r="C1835" s="1">
        <v>4160</v>
      </c>
      <c r="D1835">
        <f>SUMIF('Движение комплектующих'!B$2:B$10000,B1835,'Движение комплектующих'!C$2:C$10000)</f>
        <v>0</v>
      </c>
      <c r="E1835">
        <f>SUMIF('Движение комплектующих'!B$2:B$10000,Комплектующие!B1835,'Движение комплектующих'!D$2:D$10000)</f>
        <v>0</v>
      </c>
      <c r="F1835">
        <f>SUMIF(Комплекты!$I$2:$I$2000,Комплектующие!B1835,Комплекты!$O$2:$O$2000)</f>
        <v>0</v>
      </c>
      <c r="G1835">
        <f t="shared" si="28"/>
        <v>0</v>
      </c>
    </row>
    <row r="1836" spans="1:7" x14ac:dyDescent="0.25">
      <c r="A1836" s="2">
        <v>326314</v>
      </c>
      <c r="B1836" s="3" t="s">
        <v>1836</v>
      </c>
      <c r="C1836" s="1">
        <v>1980</v>
      </c>
      <c r="D1836">
        <f>SUMIF('Движение комплектующих'!B$2:B$10000,B1836,'Движение комплектующих'!C$2:C$10000)</f>
        <v>0</v>
      </c>
      <c r="E1836">
        <f>SUMIF('Движение комплектующих'!B$2:B$10000,Комплектующие!B1836,'Движение комплектующих'!D$2:D$10000)</f>
        <v>0</v>
      </c>
      <c r="F1836">
        <f>SUMIF(Комплекты!$I$2:$I$2000,Комплектующие!B1836,Комплекты!$O$2:$O$2000)</f>
        <v>0</v>
      </c>
      <c r="G1836">
        <f t="shared" si="28"/>
        <v>0</v>
      </c>
    </row>
    <row r="1837" spans="1:7" x14ac:dyDescent="0.25">
      <c r="A1837" s="2">
        <v>325547</v>
      </c>
      <c r="B1837" s="3" t="s">
        <v>1837</v>
      </c>
      <c r="C1837" s="1">
        <v>3300</v>
      </c>
      <c r="D1837">
        <f>SUMIF('Движение комплектующих'!B$2:B$10000,B1837,'Движение комплектующих'!C$2:C$10000)</f>
        <v>0</v>
      </c>
      <c r="E1837">
        <f>SUMIF('Движение комплектующих'!B$2:B$10000,Комплектующие!B1837,'Движение комплектующих'!D$2:D$10000)</f>
        <v>0</v>
      </c>
      <c r="F1837">
        <f>SUMIF(Комплекты!$I$2:$I$2000,Комплектующие!B1837,Комплекты!$O$2:$O$2000)</f>
        <v>0</v>
      </c>
      <c r="G1837">
        <f t="shared" si="28"/>
        <v>0</v>
      </c>
    </row>
    <row r="1838" spans="1:7" x14ac:dyDescent="0.25">
      <c r="A1838" s="2">
        <v>331297</v>
      </c>
      <c r="B1838" s="3" t="s">
        <v>1838</v>
      </c>
      <c r="C1838" s="1">
        <v>5350</v>
      </c>
      <c r="D1838">
        <f>SUMIF('Движение комплектующих'!B$2:B$10000,B1838,'Движение комплектующих'!C$2:C$10000)</f>
        <v>0</v>
      </c>
      <c r="E1838">
        <f>SUMIF('Движение комплектующих'!B$2:B$10000,Комплектующие!B1838,'Движение комплектующих'!D$2:D$10000)</f>
        <v>0</v>
      </c>
      <c r="F1838">
        <f>SUMIF(Комплекты!$I$2:$I$2000,Комплектующие!B1838,Комплекты!$O$2:$O$2000)</f>
        <v>0</v>
      </c>
      <c r="G1838">
        <f t="shared" si="28"/>
        <v>0</v>
      </c>
    </row>
    <row r="1839" spans="1:7" x14ac:dyDescent="0.25">
      <c r="A1839" s="2">
        <v>321795</v>
      </c>
      <c r="B1839" s="3" t="s">
        <v>1839</v>
      </c>
      <c r="C1839" s="1">
        <v>5080</v>
      </c>
      <c r="D1839">
        <f>SUMIF('Движение комплектующих'!B$2:B$10000,B1839,'Движение комплектующих'!C$2:C$10000)</f>
        <v>0</v>
      </c>
      <c r="E1839">
        <f>SUMIF('Движение комплектующих'!B$2:B$10000,Комплектующие!B1839,'Движение комплектующих'!D$2:D$10000)</f>
        <v>0</v>
      </c>
      <c r="F1839">
        <f>SUMIF(Комплекты!$I$2:$I$2000,Комплектующие!B1839,Комплекты!$O$2:$O$2000)</f>
        <v>0</v>
      </c>
      <c r="G1839">
        <f t="shared" si="28"/>
        <v>0</v>
      </c>
    </row>
    <row r="1840" spans="1:7" x14ac:dyDescent="0.25">
      <c r="A1840" s="2">
        <v>313871</v>
      </c>
      <c r="B1840" s="3" t="s">
        <v>1840</v>
      </c>
      <c r="C1840" s="1">
        <v>6340</v>
      </c>
      <c r="D1840">
        <f>SUMIF('Движение комплектующих'!B$2:B$10000,B1840,'Движение комплектующих'!C$2:C$10000)</f>
        <v>0</v>
      </c>
      <c r="E1840">
        <f>SUMIF('Движение комплектующих'!B$2:B$10000,Комплектующие!B1840,'Движение комплектующих'!D$2:D$10000)</f>
        <v>0</v>
      </c>
      <c r="F1840">
        <f>SUMIF(Комплекты!$I$2:$I$2000,Комплектующие!B1840,Комплекты!$O$2:$O$2000)</f>
        <v>0</v>
      </c>
      <c r="G1840">
        <f t="shared" si="28"/>
        <v>0</v>
      </c>
    </row>
    <row r="1841" spans="1:7" x14ac:dyDescent="0.25">
      <c r="A1841" s="2">
        <v>186299</v>
      </c>
      <c r="B1841" s="3" t="s">
        <v>1841</v>
      </c>
      <c r="C1841" s="1">
        <v>3510</v>
      </c>
      <c r="D1841">
        <f>SUMIF('Движение комплектующих'!B$2:B$10000,B1841,'Движение комплектующих'!C$2:C$10000)</f>
        <v>0</v>
      </c>
      <c r="E1841">
        <f>SUMIF('Движение комплектующих'!B$2:B$10000,Комплектующие!B1841,'Движение комплектующих'!D$2:D$10000)</f>
        <v>0</v>
      </c>
      <c r="F1841">
        <f>SUMIF(Комплекты!$I$2:$I$2000,Комплектующие!B1841,Комплекты!$O$2:$O$2000)</f>
        <v>0</v>
      </c>
      <c r="G1841">
        <f t="shared" si="28"/>
        <v>0</v>
      </c>
    </row>
    <row r="1842" spans="1:7" x14ac:dyDescent="0.25">
      <c r="A1842" s="2">
        <v>280024</v>
      </c>
      <c r="B1842" s="3" t="s">
        <v>1842</v>
      </c>
      <c r="C1842" s="1">
        <v>13430</v>
      </c>
      <c r="D1842">
        <f>SUMIF('Движение комплектующих'!B$2:B$10000,B1842,'Движение комплектующих'!C$2:C$10000)</f>
        <v>0</v>
      </c>
      <c r="E1842">
        <f>SUMIF('Движение комплектующих'!B$2:B$10000,Комплектующие!B1842,'Движение комплектующих'!D$2:D$10000)</f>
        <v>0</v>
      </c>
      <c r="F1842">
        <f>SUMIF(Комплекты!$I$2:$I$2000,Комплектующие!B1842,Комплекты!$O$2:$O$2000)</f>
        <v>0</v>
      </c>
      <c r="G1842">
        <f t="shared" si="28"/>
        <v>0</v>
      </c>
    </row>
    <row r="1843" spans="1:7" x14ac:dyDescent="0.25">
      <c r="A1843" s="2">
        <v>300156</v>
      </c>
      <c r="B1843" s="3" t="s">
        <v>1843</v>
      </c>
      <c r="C1843" s="1">
        <v>2340</v>
      </c>
      <c r="D1843">
        <f>SUMIF('Движение комплектующих'!B$2:B$10000,B1843,'Движение комплектующих'!C$2:C$10000)</f>
        <v>0</v>
      </c>
      <c r="E1843">
        <f>SUMIF('Движение комплектующих'!B$2:B$10000,Комплектующие!B1843,'Движение комплектующих'!D$2:D$10000)</f>
        <v>0</v>
      </c>
      <c r="F1843">
        <f>SUMIF(Комплекты!$I$2:$I$2000,Комплектующие!B1843,Комплекты!$O$2:$O$2000)</f>
        <v>0</v>
      </c>
      <c r="G1843">
        <f t="shared" si="28"/>
        <v>0</v>
      </c>
    </row>
    <row r="1844" spans="1:7" x14ac:dyDescent="0.25">
      <c r="A1844" s="2">
        <v>310105</v>
      </c>
      <c r="B1844" s="3" t="s">
        <v>1844</v>
      </c>
      <c r="C1844" s="1">
        <v>2400</v>
      </c>
      <c r="D1844">
        <f>SUMIF('Движение комплектующих'!B$2:B$10000,B1844,'Движение комплектующих'!C$2:C$10000)</f>
        <v>0</v>
      </c>
      <c r="E1844">
        <f>SUMIF('Движение комплектующих'!B$2:B$10000,Комплектующие!B1844,'Движение комплектующих'!D$2:D$10000)</f>
        <v>0</v>
      </c>
      <c r="F1844">
        <f>SUMIF(Комплекты!$I$2:$I$2000,Комплектующие!B1844,Комплекты!$O$2:$O$2000)</f>
        <v>0</v>
      </c>
      <c r="G1844">
        <f t="shared" si="28"/>
        <v>0</v>
      </c>
    </row>
    <row r="1845" spans="1:7" x14ac:dyDescent="0.25">
      <c r="A1845" s="2">
        <v>305837</v>
      </c>
      <c r="B1845" s="3" t="s">
        <v>1845</v>
      </c>
      <c r="C1845" s="1">
        <v>4330</v>
      </c>
      <c r="D1845">
        <f>SUMIF('Движение комплектующих'!B$2:B$10000,B1845,'Движение комплектующих'!C$2:C$10000)</f>
        <v>0</v>
      </c>
      <c r="E1845">
        <f>SUMIF('Движение комплектующих'!B$2:B$10000,Комплектующие!B1845,'Движение комплектующих'!D$2:D$10000)</f>
        <v>0</v>
      </c>
      <c r="F1845">
        <f>SUMIF(Комплекты!$I$2:$I$2000,Комплектующие!B1845,Комплекты!$O$2:$O$2000)</f>
        <v>0</v>
      </c>
      <c r="G1845">
        <f t="shared" si="28"/>
        <v>0</v>
      </c>
    </row>
    <row r="1846" spans="1:7" x14ac:dyDescent="0.25">
      <c r="A1846" s="2">
        <v>327147</v>
      </c>
      <c r="B1846" s="3" t="s">
        <v>1846</v>
      </c>
      <c r="C1846" s="1">
        <v>2970</v>
      </c>
      <c r="D1846">
        <f>SUMIF('Движение комплектующих'!B$2:B$10000,B1846,'Движение комплектующих'!C$2:C$10000)</f>
        <v>0</v>
      </c>
      <c r="E1846">
        <f>SUMIF('Движение комплектующих'!B$2:B$10000,Комплектующие!B1846,'Движение комплектующих'!D$2:D$10000)</f>
        <v>0</v>
      </c>
      <c r="F1846">
        <f>SUMIF(Комплекты!$I$2:$I$2000,Комплектующие!B1846,Комплекты!$O$2:$O$2000)</f>
        <v>0</v>
      </c>
      <c r="G1846">
        <f t="shared" si="28"/>
        <v>0</v>
      </c>
    </row>
    <row r="1847" spans="1:7" x14ac:dyDescent="0.25">
      <c r="A1847" s="2">
        <v>240070</v>
      </c>
      <c r="B1847" s="3" t="s">
        <v>1847</v>
      </c>
      <c r="C1847" s="1">
        <v>2320</v>
      </c>
      <c r="D1847">
        <f>SUMIF('Движение комплектующих'!B$2:B$10000,B1847,'Движение комплектующих'!C$2:C$10000)</f>
        <v>0</v>
      </c>
      <c r="E1847">
        <f>SUMIF('Движение комплектующих'!B$2:B$10000,Комплектующие!B1847,'Движение комплектующих'!D$2:D$10000)</f>
        <v>0</v>
      </c>
      <c r="F1847">
        <f>SUMIF(Комплекты!$I$2:$I$2000,Комплектующие!B1847,Комплекты!$O$2:$O$2000)</f>
        <v>0</v>
      </c>
      <c r="G1847">
        <f t="shared" si="28"/>
        <v>0</v>
      </c>
    </row>
    <row r="1848" spans="1:7" x14ac:dyDescent="0.25">
      <c r="A1848" s="2">
        <v>344081</v>
      </c>
      <c r="B1848" s="3" t="s">
        <v>1848</v>
      </c>
      <c r="C1848" s="1">
        <v>2000</v>
      </c>
      <c r="D1848">
        <f>SUMIF('Движение комплектующих'!B$2:B$10000,B1848,'Движение комплектующих'!C$2:C$10000)</f>
        <v>0</v>
      </c>
      <c r="E1848">
        <f>SUMIF('Движение комплектующих'!B$2:B$10000,Комплектующие!B1848,'Движение комплектующих'!D$2:D$10000)</f>
        <v>0</v>
      </c>
      <c r="F1848">
        <f>SUMIF(Комплекты!$I$2:$I$2000,Комплектующие!B1848,Комплекты!$O$2:$O$2000)</f>
        <v>0</v>
      </c>
      <c r="G1848">
        <f t="shared" si="28"/>
        <v>0</v>
      </c>
    </row>
    <row r="1849" spans="1:7" x14ac:dyDescent="0.25">
      <c r="A1849" s="2">
        <v>247177</v>
      </c>
      <c r="B1849" s="3" t="s">
        <v>1849</v>
      </c>
      <c r="C1849" s="1">
        <v>9999</v>
      </c>
      <c r="D1849">
        <f>SUMIF('Движение комплектующих'!B$2:B$10000,B1849,'Движение комплектующих'!C$2:C$10000)</f>
        <v>0</v>
      </c>
      <c r="E1849">
        <f>SUMIF('Движение комплектующих'!B$2:B$10000,Комплектующие!B1849,'Движение комплектующих'!D$2:D$10000)</f>
        <v>0</v>
      </c>
      <c r="F1849">
        <f>SUMIF(Комплекты!$I$2:$I$2000,Комплектующие!B1849,Комплекты!$O$2:$O$2000)</f>
        <v>0</v>
      </c>
      <c r="G1849">
        <f t="shared" si="28"/>
        <v>0</v>
      </c>
    </row>
    <row r="1850" spans="1:7" x14ac:dyDescent="0.25">
      <c r="A1850" s="2">
        <v>365258</v>
      </c>
      <c r="B1850" s="3" t="s">
        <v>1850</v>
      </c>
      <c r="C1850" s="1">
        <v>5990</v>
      </c>
      <c r="D1850">
        <f>SUMIF('Движение комплектующих'!B$2:B$10000,B1850,'Движение комплектующих'!C$2:C$10000)</f>
        <v>0</v>
      </c>
      <c r="E1850">
        <f>SUMIF('Движение комплектующих'!B$2:B$10000,Комплектующие!B1850,'Движение комплектующих'!D$2:D$10000)</f>
        <v>0</v>
      </c>
      <c r="F1850">
        <f>SUMIF(Комплекты!$I$2:$I$2000,Комплектующие!B1850,Комплекты!$O$2:$O$2000)</f>
        <v>0</v>
      </c>
      <c r="G1850">
        <f t="shared" si="28"/>
        <v>0</v>
      </c>
    </row>
    <row r="1851" spans="1:7" x14ac:dyDescent="0.25">
      <c r="A1851" s="2">
        <v>365257</v>
      </c>
      <c r="B1851" s="3" t="s">
        <v>1851</v>
      </c>
      <c r="C1851" s="1">
        <v>5990</v>
      </c>
      <c r="D1851">
        <f>SUMIF('Движение комплектующих'!B$2:B$10000,B1851,'Движение комплектующих'!C$2:C$10000)</f>
        <v>0</v>
      </c>
      <c r="E1851">
        <f>SUMIF('Движение комплектующих'!B$2:B$10000,Комплектующие!B1851,'Движение комплектующих'!D$2:D$10000)</f>
        <v>0</v>
      </c>
      <c r="F1851">
        <f>SUMIF(Комплекты!$I$2:$I$2000,Комплектующие!B1851,Комплекты!$O$2:$O$2000)</f>
        <v>0</v>
      </c>
      <c r="G1851">
        <f t="shared" si="28"/>
        <v>0</v>
      </c>
    </row>
    <row r="1852" spans="1:7" x14ac:dyDescent="0.25">
      <c r="A1852" s="2">
        <v>240440</v>
      </c>
      <c r="B1852" s="3" t="s">
        <v>1852</v>
      </c>
      <c r="C1852" s="1">
        <v>2880</v>
      </c>
      <c r="D1852">
        <f>SUMIF('Движение комплектующих'!B$2:B$10000,B1852,'Движение комплектующих'!C$2:C$10000)</f>
        <v>0</v>
      </c>
      <c r="E1852">
        <f>SUMIF('Движение комплектующих'!B$2:B$10000,Комплектующие!B1852,'Движение комплектующих'!D$2:D$10000)</f>
        <v>0</v>
      </c>
      <c r="F1852">
        <f>SUMIF(Комплекты!$I$2:$I$2000,Комплектующие!B1852,Комплекты!$O$2:$O$2000)</f>
        <v>0</v>
      </c>
      <c r="G1852">
        <f t="shared" si="28"/>
        <v>0</v>
      </c>
    </row>
    <row r="1853" spans="1:7" x14ac:dyDescent="0.25">
      <c r="A1853" s="2">
        <v>241870</v>
      </c>
      <c r="B1853" s="3" t="s">
        <v>1853</v>
      </c>
      <c r="C1853" s="1">
        <v>2890</v>
      </c>
      <c r="D1853">
        <f>SUMIF('Движение комплектующих'!B$2:B$10000,B1853,'Движение комплектующих'!C$2:C$10000)</f>
        <v>0</v>
      </c>
      <c r="E1853">
        <f>SUMIF('Движение комплектующих'!B$2:B$10000,Комплектующие!B1853,'Движение комплектующих'!D$2:D$10000)</f>
        <v>0</v>
      </c>
      <c r="F1853">
        <f>SUMIF(Комплекты!$I$2:$I$2000,Комплектующие!B1853,Комплекты!$O$2:$O$2000)</f>
        <v>0</v>
      </c>
      <c r="G1853">
        <f t="shared" si="28"/>
        <v>0</v>
      </c>
    </row>
    <row r="1854" spans="1:7" x14ac:dyDescent="0.25">
      <c r="A1854" s="2">
        <v>265829</v>
      </c>
      <c r="B1854" s="3" t="s">
        <v>1854</v>
      </c>
      <c r="C1854" s="1">
        <v>2810</v>
      </c>
      <c r="D1854">
        <f>SUMIF('Движение комплектующих'!B$2:B$10000,B1854,'Движение комплектующих'!C$2:C$10000)</f>
        <v>0</v>
      </c>
      <c r="E1854">
        <f>SUMIF('Движение комплектующих'!B$2:B$10000,Комплектующие!B1854,'Движение комплектующих'!D$2:D$10000)</f>
        <v>0</v>
      </c>
      <c r="F1854">
        <f>SUMIF(Комплекты!$I$2:$I$2000,Комплектующие!B1854,Комплекты!$O$2:$O$2000)</f>
        <v>0</v>
      </c>
      <c r="G1854">
        <f t="shared" si="28"/>
        <v>0</v>
      </c>
    </row>
    <row r="1855" spans="1:7" x14ac:dyDescent="0.25">
      <c r="A1855" s="2">
        <v>283091</v>
      </c>
      <c r="B1855" s="3" t="s">
        <v>1855</v>
      </c>
      <c r="C1855" s="1">
        <v>2870</v>
      </c>
      <c r="D1855">
        <f>SUMIF('Движение комплектующих'!B$2:B$10000,B1855,'Движение комплектующих'!C$2:C$10000)</f>
        <v>0</v>
      </c>
      <c r="E1855">
        <f>SUMIF('Движение комплектующих'!B$2:B$10000,Комплектующие!B1855,'Движение комплектующих'!D$2:D$10000)</f>
        <v>0</v>
      </c>
      <c r="F1855">
        <f>SUMIF(Комплекты!$I$2:$I$2000,Комплектующие!B1855,Комплекты!$O$2:$O$2000)</f>
        <v>0</v>
      </c>
      <c r="G1855">
        <f t="shared" si="28"/>
        <v>0</v>
      </c>
    </row>
    <row r="1856" spans="1:7" x14ac:dyDescent="0.25">
      <c r="A1856" s="2">
        <v>348824</v>
      </c>
      <c r="B1856" s="3" t="s">
        <v>1856</v>
      </c>
      <c r="C1856" s="1">
        <v>3000</v>
      </c>
      <c r="D1856">
        <f>SUMIF('Движение комплектующих'!B$2:B$10000,B1856,'Движение комплектующих'!C$2:C$10000)</f>
        <v>0</v>
      </c>
      <c r="E1856">
        <f>SUMIF('Движение комплектующих'!B$2:B$10000,Комплектующие!B1856,'Движение комплектующих'!D$2:D$10000)</f>
        <v>0</v>
      </c>
      <c r="F1856">
        <f>SUMIF(Комплекты!$I$2:$I$2000,Комплектующие!B1856,Комплекты!$O$2:$O$2000)</f>
        <v>0</v>
      </c>
      <c r="G1856">
        <f t="shared" si="28"/>
        <v>0</v>
      </c>
    </row>
    <row r="1857" spans="1:7" x14ac:dyDescent="0.25">
      <c r="A1857" s="2">
        <v>348825</v>
      </c>
      <c r="B1857" s="3" t="s">
        <v>1857</v>
      </c>
      <c r="C1857" s="1">
        <v>3500</v>
      </c>
      <c r="D1857">
        <f>SUMIF('Движение комплектующих'!B$2:B$10000,B1857,'Движение комплектующих'!C$2:C$10000)</f>
        <v>0</v>
      </c>
      <c r="E1857">
        <f>SUMIF('Движение комплектующих'!B$2:B$10000,Комплектующие!B1857,'Движение комплектующих'!D$2:D$10000)</f>
        <v>0</v>
      </c>
      <c r="F1857">
        <f>SUMIF(Комплекты!$I$2:$I$2000,Комплектующие!B1857,Комплекты!$O$2:$O$2000)</f>
        <v>0</v>
      </c>
      <c r="G1857">
        <f t="shared" si="28"/>
        <v>0</v>
      </c>
    </row>
    <row r="1858" spans="1:7" x14ac:dyDescent="0.25">
      <c r="A1858" s="2">
        <v>365684</v>
      </c>
      <c r="B1858" s="3" t="s">
        <v>1858</v>
      </c>
      <c r="C1858" s="1">
        <v>3300</v>
      </c>
      <c r="D1858">
        <f>SUMIF('Движение комплектующих'!B$2:B$10000,B1858,'Движение комплектующих'!C$2:C$10000)</f>
        <v>0</v>
      </c>
      <c r="E1858">
        <f>SUMIF('Движение комплектующих'!B$2:B$10000,Комплектующие!B1858,'Движение комплектующих'!D$2:D$10000)</f>
        <v>0</v>
      </c>
      <c r="F1858">
        <f>SUMIF(Комплекты!$I$2:$I$2000,Комплектующие!B1858,Комплекты!$O$2:$O$2000)</f>
        <v>0</v>
      </c>
      <c r="G1858">
        <f t="shared" si="28"/>
        <v>0</v>
      </c>
    </row>
    <row r="1859" spans="1:7" x14ac:dyDescent="0.25">
      <c r="A1859" s="2">
        <v>374043</v>
      </c>
      <c r="B1859" s="3" t="s">
        <v>1859</v>
      </c>
      <c r="C1859" s="1">
        <v>3490</v>
      </c>
      <c r="D1859">
        <f>SUMIF('Движение комплектующих'!B$2:B$10000,B1859,'Движение комплектующих'!C$2:C$10000)</f>
        <v>0</v>
      </c>
      <c r="E1859">
        <f>SUMIF('Движение комплектующих'!B$2:B$10000,Комплектующие!B1859,'Движение комплектующих'!D$2:D$10000)</f>
        <v>0</v>
      </c>
      <c r="F1859">
        <f>SUMIF(Комплекты!$I$2:$I$2000,Комплектующие!B1859,Комплекты!$O$2:$O$2000)</f>
        <v>0</v>
      </c>
      <c r="G1859">
        <f t="shared" ref="G1859:G1922" si="29">D1859-E1859-F1859</f>
        <v>0</v>
      </c>
    </row>
    <row r="1860" spans="1:7" x14ac:dyDescent="0.25">
      <c r="A1860" s="2">
        <v>374044</v>
      </c>
      <c r="B1860" s="3" t="s">
        <v>1860</v>
      </c>
      <c r="C1860" s="1">
        <v>3400</v>
      </c>
      <c r="D1860">
        <f>SUMIF('Движение комплектующих'!B$2:B$10000,B1860,'Движение комплектующих'!C$2:C$10000)</f>
        <v>0</v>
      </c>
      <c r="E1860">
        <f>SUMIF('Движение комплектующих'!B$2:B$10000,Комплектующие!B1860,'Движение комплектующих'!D$2:D$10000)</f>
        <v>0</v>
      </c>
      <c r="F1860">
        <f>SUMIF(Комплекты!$I$2:$I$2000,Комплектующие!B1860,Комплекты!$O$2:$O$2000)</f>
        <v>0</v>
      </c>
      <c r="G1860">
        <f t="shared" si="29"/>
        <v>0</v>
      </c>
    </row>
    <row r="1861" spans="1:7" x14ac:dyDescent="0.25">
      <c r="A1861" s="2">
        <v>341577</v>
      </c>
      <c r="B1861" s="3" t="s">
        <v>1861</v>
      </c>
      <c r="C1861" s="1">
        <v>7860</v>
      </c>
      <c r="D1861">
        <f>SUMIF('Движение комплектующих'!B$2:B$10000,B1861,'Движение комплектующих'!C$2:C$10000)</f>
        <v>0</v>
      </c>
      <c r="E1861">
        <f>SUMIF('Движение комплектующих'!B$2:B$10000,Комплектующие!B1861,'Движение комплектующих'!D$2:D$10000)</f>
        <v>0</v>
      </c>
      <c r="F1861">
        <f>SUMIF(Комплекты!$I$2:$I$2000,Комплектующие!B1861,Комплекты!$O$2:$O$2000)</f>
        <v>0</v>
      </c>
      <c r="G1861">
        <f t="shared" si="29"/>
        <v>0</v>
      </c>
    </row>
    <row r="1862" spans="1:7" x14ac:dyDescent="0.25">
      <c r="A1862" s="2">
        <v>292838</v>
      </c>
      <c r="B1862" s="3" t="s">
        <v>1862</v>
      </c>
      <c r="C1862" s="1">
        <v>4920</v>
      </c>
      <c r="D1862">
        <f>SUMIF('Движение комплектующих'!B$2:B$10000,B1862,'Движение комплектующих'!C$2:C$10000)</f>
        <v>0</v>
      </c>
      <c r="E1862">
        <f>SUMIF('Движение комплектующих'!B$2:B$10000,Комплектующие!B1862,'Движение комплектующих'!D$2:D$10000)</f>
        <v>0</v>
      </c>
      <c r="F1862">
        <f>SUMIF(Комплекты!$I$2:$I$2000,Комплектующие!B1862,Комплекты!$O$2:$O$2000)</f>
        <v>0</v>
      </c>
      <c r="G1862">
        <f t="shared" si="29"/>
        <v>0</v>
      </c>
    </row>
    <row r="1863" spans="1:7" x14ac:dyDescent="0.25">
      <c r="A1863" s="2">
        <v>364021</v>
      </c>
      <c r="B1863" s="3" t="s">
        <v>1863</v>
      </c>
      <c r="C1863" s="1">
        <v>10990</v>
      </c>
      <c r="D1863">
        <f>SUMIF('Движение комплектующих'!B$2:B$10000,B1863,'Движение комплектующих'!C$2:C$10000)</f>
        <v>0</v>
      </c>
      <c r="E1863">
        <f>SUMIF('Движение комплектующих'!B$2:B$10000,Комплектующие!B1863,'Движение комплектующих'!D$2:D$10000)</f>
        <v>0</v>
      </c>
      <c r="F1863">
        <f>SUMIF(Комплекты!$I$2:$I$2000,Комплектующие!B1863,Комплекты!$O$2:$O$2000)</f>
        <v>0</v>
      </c>
      <c r="G1863">
        <f t="shared" si="29"/>
        <v>0</v>
      </c>
    </row>
    <row r="1864" spans="1:7" x14ac:dyDescent="0.25">
      <c r="A1864" s="2">
        <v>197182</v>
      </c>
      <c r="B1864" s="3" t="s">
        <v>1864</v>
      </c>
      <c r="C1864" s="1">
        <v>2090</v>
      </c>
      <c r="D1864">
        <f>SUMIF('Движение комплектующих'!B$2:B$10000,B1864,'Движение комплектующих'!C$2:C$10000)</f>
        <v>0</v>
      </c>
      <c r="E1864">
        <f>SUMIF('Движение комплектующих'!B$2:B$10000,Комплектующие!B1864,'Движение комплектующих'!D$2:D$10000)</f>
        <v>0</v>
      </c>
      <c r="F1864">
        <f>SUMIF(Комплекты!$I$2:$I$2000,Комплектующие!B1864,Комплекты!$O$2:$O$2000)</f>
        <v>0</v>
      </c>
      <c r="G1864">
        <f t="shared" si="29"/>
        <v>0</v>
      </c>
    </row>
    <row r="1865" spans="1:7" x14ac:dyDescent="0.25">
      <c r="A1865" s="2">
        <v>308106</v>
      </c>
      <c r="B1865" s="3" t="s">
        <v>1865</v>
      </c>
      <c r="C1865" s="1">
        <v>1800</v>
      </c>
      <c r="D1865">
        <f>SUMIF('Движение комплектующих'!B$2:B$10000,B1865,'Движение комплектующих'!C$2:C$10000)</f>
        <v>0</v>
      </c>
      <c r="E1865">
        <f>SUMIF('Движение комплектующих'!B$2:B$10000,Комплектующие!B1865,'Движение комплектующих'!D$2:D$10000)</f>
        <v>0</v>
      </c>
      <c r="F1865">
        <f>SUMIF(Комплекты!$I$2:$I$2000,Комплектующие!B1865,Комплекты!$O$2:$O$2000)</f>
        <v>0</v>
      </c>
      <c r="G1865">
        <f t="shared" si="29"/>
        <v>0</v>
      </c>
    </row>
    <row r="1866" spans="1:7" x14ac:dyDescent="0.25">
      <c r="A1866" s="2">
        <v>359667</v>
      </c>
      <c r="B1866" s="3" t="s">
        <v>1866</v>
      </c>
      <c r="C1866" s="1">
        <v>2890</v>
      </c>
      <c r="D1866">
        <f>SUMIF('Движение комплектующих'!B$2:B$10000,B1866,'Движение комплектующих'!C$2:C$10000)</f>
        <v>0</v>
      </c>
      <c r="E1866">
        <f>SUMIF('Движение комплектующих'!B$2:B$10000,Комплектующие!B1866,'Движение комплектующих'!D$2:D$10000)</f>
        <v>0</v>
      </c>
      <c r="F1866">
        <f>SUMIF(Комплекты!$I$2:$I$2000,Комплектующие!B1866,Комплекты!$O$2:$O$2000)</f>
        <v>0</v>
      </c>
      <c r="G1866">
        <f t="shared" si="29"/>
        <v>0</v>
      </c>
    </row>
    <row r="1867" spans="1:7" x14ac:dyDescent="0.25">
      <c r="A1867" s="2">
        <v>356985</v>
      </c>
      <c r="B1867" s="3" t="s">
        <v>1867</v>
      </c>
      <c r="C1867" s="1">
        <v>1720</v>
      </c>
      <c r="D1867">
        <f>SUMIF('Движение комплектующих'!B$2:B$10000,B1867,'Движение комплектующих'!C$2:C$10000)</f>
        <v>0</v>
      </c>
      <c r="E1867">
        <f>SUMIF('Движение комплектующих'!B$2:B$10000,Комплектующие!B1867,'Движение комплектующих'!D$2:D$10000)</f>
        <v>0</v>
      </c>
      <c r="F1867">
        <f>SUMIF(Комплекты!$I$2:$I$2000,Комплектующие!B1867,Комплекты!$O$2:$O$2000)</f>
        <v>0</v>
      </c>
      <c r="G1867">
        <f t="shared" si="29"/>
        <v>0</v>
      </c>
    </row>
    <row r="1868" spans="1:7" x14ac:dyDescent="0.25">
      <c r="A1868" s="2">
        <v>359670</v>
      </c>
      <c r="B1868" s="3" t="s">
        <v>1868</v>
      </c>
      <c r="C1868" s="1">
        <v>1810</v>
      </c>
      <c r="D1868">
        <f>SUMIF('Движение комплектующих'!B$2:B$10000,B1868,'Движение комплектующих'!C$2:C$10000)</f>
        <v>0</v>
      </c>
      <c r="E1868">
        <f>SUMIF('Движение комплектующих'!B$2:B$10000,Комплектующие!B1868,'Движение комплектующих'!D$2:D$10000)</f>
        <v>0</v>
      </c>
      <c r="F1868">
        <f>SUMIF(Комплекты!$I$2:$I$2000,Комплектующие!B1868,Комплекты!$O$2:$O$2000)</f>
        <v>0</v>
      </c>
      <c r="G1868">
        <f t="shared" si="29"/>
        <v>0</v>
      </c>
    </row>
    <row r="1869" spans="1:7" x14ac:dyDescent="0.25">
      <c r="A1869" s="2">
        <v>352555</v>
      </c>
      <c r="B1869" s="3" t="s">
        <v>1869</v>
      </c>
      <c r="C1869" s="1">
        <v>2600</v>
      </c>
      <c r="D1869">
        <f>SUMIF('Движение комплектующих'!B$2:B$10000,B1869,'Движение комплектующих'!C$2:C$10000)</f>
        <v>0</v>
      </c>
      <c r="E1869">
        <f>SUMIF('Движение комплектующих'!B$2:B$10000,Комплектующие!B1869,'Движение комплектующих'!D$2:D$10000)</f>
        <v>0</v>
      </c>
      <c r="F1869">
        <f>SUMIF(Комплекты!$I$2:$I$2000,Комплектующие!B1869,Комплекты!$O$2:$O$2000)</f>
        <v>0</v>
      </c>
      <c r="G1869">
        <f t="shared" si="29"/>
        <v>0</v>
      </c>
    </row>
    <row r="1870" spans="1:7" x14ac:dyDescent="0.25">
      <c r="A1870" s="2">
        <v>367008</v>
      </c>
      <c r="B1870" s="3" t="s">
        <v>1870</v>
      </c>
      <c r="C1870" s="1">
        <v>2200</v>
      </c>
      <c r="D1870">
        <f>SUMIF('Движение комплектующих'!B$2:B$10000,B1870,'Движение комплектующих'!C$2:C$10000)</f>
        <v>0</v>
      </c>
      <c r="E1870">
        <f>SUMIF('Движение комплектующих'!B$2:B$10000,Комплектующие!B1870,'Движение комплектующих'!D$2:D$10000)</f>
        <v>0</v>
      </c>
      <c r="F1870">
        <f>SUMIF(Комплекты!$I$2:$I$2000,Комплектующие!B1870,Комплекты!$O$2:$O$2000)</f>
        <v>0</v>
      </c>
      <c r="G1870">
        <f t="shared" si="29"/>
        <v>0</v>
      </c>
    </row>
    <row r="1871" spans="1:7" x14ac:dyDescent="0.25">
      <c r="A1871" s="2">
        <v>367009</v>
      </c>
      <c r="B1871" s="3" t="s">
        <v>1871</v>
      </c>
      <c r="C1871" s="1">
        <v>2170</v>
      </c>
      <c r="D1871">
        <f>SUMIF('Движение комплектующих'!B$2:B$10000,B1871,'Движение комплектующих'!C$2:C$10000)</f>
        <v>0</v>
      </c>
      <c r="E1871">
        <f>SUMIF('Движение комплектующих'!B$2:B$10000,Комплектующие!B1871,'Движение комплектующих'!D$2:D$10000)</f>
        <v>0</v>
      </c>
      <c r="F1871">
        <f>SUMIF(Комплекты!$I$2:$I$2000,Комплектующие!B1871,Комплекты!$O$2:$O$2000)</f>
        <v>0</v>
      </c>
      <c r="G1871">
        <f t="shared" si="29"/>
        <v>0</v>
      </c>
    </row>
    <row r="1872" spans="1:7" x14ac:dyDescent="0.25">
      <c r="A1872" s="2">
        <v>367011</v>
      </c>
      <c r="B1872" s="3" t="s">
        <v>1872</v>
      </c>
      <c r="C1872" s="1">
        <v>2170</v>
      </c>
      <c r="D1872">
        <f>SUMIF('Движение комплектующих'!B$2:B$10000,B1872,'Движение комплектующих'!C$2:C$10000)</f>
        <v>0</v>
      </c>
      <c r="E1872">
        <f>SUMIF('Движение комплектующих'!B$2:B$10000,Комплектующие!B1872,'Движение комплектующих'!D$2:D$10000)</f>
        <v>0</v>
      </c>
      <c r="F1872">
        <f>SUMIF(Комплекты!$I$2:$I$2000,Комплектующие!B1872,Комплекты!$O$2:$O$2000)</f>
        <v>0</v>
      </c>
      <c r="G1872">
        <f t="shared" si="29"/>
        <v>0</v>
      </c>
    </row>
    <row r="1873" spans="1:7" x14ac:dyDescent="0.25">
      <c r="A1873" s="2">
        <v>367016</v>
      </c>
      <c r="B1873" s="3" t="s">
        <v>1873</v>
      </c>
      <c r="C1873" s="1">
        <v>2200</v>
      </c>
      <c r="D1873">
        <f>SUMIF('Движение комплектующих'!B$2:B$10000,B1873,'Движение комплектующих'!C$2:C$10000)</f>
        <v>0</v>
      </c>
      <c r="E1873">
        <f>SUMIF('Движение комплектующих'!B$2:B$10000,Комплектующие!B1873,'Движение комплектующих'!D$2:D$10000)</f>
        <v>0</v>
      </c>
      <c r="F1873">
        <f>SUMIF(Комплекты!$I$2:$I$2000,Комплектующие!B1873,Комплекты!$O$2:$O$2000)</f>
        <v>0</v>
      </c>
      <c r="G1873">
        <f t="shared" si="29"/>
        <v>0</v>
      </c>
    </row>
    <row r="1874" spans="1:7" x14ac:dyDescent="0.25">
      <c r="A1874" s="2">
        <v>367015</v>
      </c>
      <c r="B1874" s="3" t="s">
        <v>1874</v>
      </c>
      <c r="C1874" s="1">
        <v>2170</v>
      </c>
      <c r="D1874">
        <f>SUMIF('Движение комплектующих'!B$2:B$10000,B1874,'Движение комплектующих'!C$2:C$10000)</f>
        <v>0</v>
      </c>
      <c r="E1874">
        <f>SUMIF('Движение комплектующих'!B$2:B$10000,Комплектующие!B1874,'Движение комплектующих'!D$2:D$10000)</f>
        <v>0</v>
      </c>
      <c r="F1874">
        <f>SUMIF(Комплекты!$I$2:$I$2000,Комплектующие!B1874,Комплекты!$O$2:$O$2000)</f>
        <v>0</v>
      </c>
      <c r="G1874">
        <f t="shared" si="29"/>
        <v>0</v>
      </c>
    </row>
    <row r="1875" spans="1:7" x14ac:dyDescent="0.25">
      <c r="A1875" s="2">
        <v>367014</v>
      </c>
      <c r="B1875" s="3" t="s">
        <v>1875</v>
      </c>
      <c r="C1875" s="1">
        <v>2800</v>
      </c>
      <c r="D1875">
        <f>SUMIF('Движение комплектующих'!B$2:B$10000,B1875,'Движение комплектующих'!C$2:C$10000)</f>
        <v>0</v>
      </c>
      <c r="E1875">
        <f>SUMIF('Движение комплектующих'!B$2:B$10000,Комплектующие!B1875,'Движение комплектующих'!D$2:D$10000)</f>
        <v>0</v>
      </c>
      <c r="F1875">
        <f>SUMIF(Комплекты!$I$2:$I$2000,Комплектующие!B1875,Комплекты!$O$2:$O$2000)</f>
        <v>0</v>
      </c>
      <c r="G1875">
        <f t="shared" si="29"/>
        <v>0</v>
      </c>
    </row>
    <row r="1876" spans="1:7" x14ac:dyDescent="0.25">
      <c r="A1876" s="2">
        <v>344911</v>
      </c>
      <c r="B1876" s="3" t="s">
        <v>1876</v>
      </c>
      <c r="C1876" s="1">
        <v>2700</v>
      </c>
      <c r="D1876">
        <f>SUMIF('Движение комплектующих'!B$2:B$10000,B1876,'Движение комплектующих'!C$2:C$10000)</f>
        <v>0</v>
      </c>
      <c r="E1876">
        <f>SUMIF('Движение комплектующих'!B$2:B$10000,Комплектующие!B1876,'Движение комплектующих'!D$2:D$10000)</f>
        <v>0</v>
      </c>
      <c r="F1876">
        <f>SUMIF(Комплекты!$I$2:$I$2000,Комплектующие!B1876,Комплекты!$O$2:$O$2000)</f>
        <v>0</v>
      </c>
      <c r="G1876">
        <f t="shared" si="29"/>
        <v>0</v>
      </c>
    </row>
    <row r="1877" spans="1:7" x14ac:dyDescent="0.25">
      <c r="A1877" s="2">
        <v>344912</v>
      </c>
      <c r="B1877" s="3" t="s">
        <v>1877</v>
      </c>
      <c r="C1877" s="1">
        <v>2750</v>
      </c>
      <c r="D1877">
        <f>SUMIF('Движение комплектующих'!B$2:B$10000,B1877,'Движение комплектующих'!C$2:C$10000)</f>
        <v>0</v>
      </c>
      <c r="E1877">
        <f>SUMIF('Движение комплектующих'!B$2:B$10000,Комплектующие!B1877,'Движение комплектующих'!D$2:D$10000)</f>
        <v>0</v>
      </c>
      <c r="F1877">
        <f>SUMIF(Комплекты!$I$2:$I$2000,Комплектующие!B1877,Комплекты!$O$2:$O$2000)</f>
        <v>0</v>
      </c>
      <c r="G1877">
        <f t="shared" si="29"/>
        <v>0</v>
      </c>
    </row>
    <row r="1878" spans="1:7" x14ac:dyDescent="0.25">
      <c r="A1878" s="2">
        <v>344913</v>
      </c>
      <c r="B1878" s="3" t="s">
        <v>1878</v>
      </c>
      <c r="C1878" s="1">
        <v>3120</v>
      </c>
      <c r="D1878">
        <f>SUMIF('Движение комплектующих'!B$2:B$10000,B1878,'Движение комплектующих'!C$2:C$10000)</f>
        <v>0</v>
      </c>
      <c r="E1878">
        <f>SUMIF('Движение комплектующих'!B$2:B$10000,Комплектующие!B1878,'Движение комплектующих'!D$2:D$10000)</f>
        <v>0</v>
      </c>
      <c r="F1878">
        <f>SUMIF(Комплекты!$I$2:$I$2000,Комплектующие!B1878,Комплекты!$O$2:$O$2000)</f>
        <v>0</v>
      </c>
      <c r="G1878">
        <f t="shared" si="29"/>
        <v>0</v>
      </c>
    </row>
    <row r="1879" spans="1:7" x14ac:dyDescent="0.25">
      <c r="A1879" s="2">
        <v>367013</v>
      </c>
      <c r="B1879" s="3" t="s">
        <v>1879</v>
      </c>
      <c r="C1879" s="1">
        <v>3920</v>
      </c>
      <c r="D1879">
        <f>SUMIF('Движение комплектующих'!B$2:B$10000,B1879,'Движение комплектующих'!C$2:C$10000)</f>
        <v>0</v>
      </c>
      <c r="E1879">
        <f>SUMIF('Движение комплектующих'!B$2:B$10000,Комплектующие!B1879,'Движение комплектующих'!D$2:D$10000)</f>
        <v>0</v>
      </c>
      <c r="F1879">
        <f>SUMIF(Комплекты!$I$2:$I$2000,Комплектующие!B1879,Комплекты!$O$2:$O$2000)</f>
        <v>0</v>
      </c>
      <c r="G1879">
        <f t="shared" si="29"/>
        <v>0</v>
      </c>
    </row>
    <row r="1880" spans="1:7" x14ac:dyDescent="0.25">
      <c r="A1880" s="2">
        <v>348826</v>
      </c>
      <c r="B1880" s="3" t="s">
        <v>1880</v>
      </c>
      <c r="C1880" s="1">
        <v>1250</v>
      </c>
      <c r="D1880">
        <f>SUMIF('Движение комплектующих'!B$2:B$10000,B1880,'Движение комплектующих'!C$2:C$10000)</f>
        <v>0</v>
      </c>
      <c r="E1880">
        <f>SUMIF('Движение комплектующих'!B$2:B$10000,Комплектующие!B1880,'Движение комплектующих'!D$2:D$10000)</f>
        <v>0</v>
      </c>
      <c r="F1880">
        <f>SUMIF(Комплекты!$I$2:$I$2000,Комплектующие!B1880,Комплекты!$O$2:$O$2000)</f>
        <v>0</v>
      </c>
      <c r="G1880">
        <f t="shared" si="29"/>
        <v>0</v>
      </c>
    </row>
    <row r="1881" spans="1:7" x14ac:dyDescent="0.25">
      <c r="A1881" s="2">
        <v>348827</v>
      </c>
      <c r="B1881" s="3" t="s">
        <v>1881</v>
      </c>
      <c r="C1881" s="1">
        <v>3220</v>
      </c>
      <c r="D1881">
        <f>SUMIF('Движение комплектующих'!B$2:B$10000,B1881,'Движение комплектующих'!C$2:C$10000)</f>
        <v>0</v>
      </c>
      <c r="E1881">
        <f>SUMIF('Движение комплектующих'!B$2:B$10000,Комплектующие!B1881,'Движение комплектующих'!D$2:D$10000)</f>
        <v>0</v>
      </c>
      <c r="F1881">
        <f>SUMIF(Комплекты!$I$2:$I$2000,Комплектующие!B1881,Комплекты!$O$2:$O$2000)</f>
        <v>0</v>
      </c>
      <c r="G1881">
        <f t="shared" si="29"/>
        <v>0</v>
      </c>
    </row>
    <row r="1882" spans="1:7" x14ac:dyDescent="0.25">
      <c r="A1882" s="2">
        <v>348828</v>
      </c>
      <c r="B1882" s="3" t="s">
        <v>1882</v>
      </c>
      <c r="C1882" s="1">
        <v>3210</v>
      </c>
      <c r="D1882">
        <f>SUMIF('Движение комплектующих'!B$2:B$10000,B1882,'Движение комплектующих'!C$2:C$10000)</f>
        <v>0</v>
      </c>
      <c r="E1882">
        <f>SUMIF('Движение комплектующих'!B$2:B$10000,Комплектующие!B1882,'Движение комплектующих'!D$2:D$10000)</f>
        <v>0</v>
      </c>
      <c r="F1882">
        <f>SUMIF(Комплекты!$I$2:$I$2000,Комплектующие!B1882,Комплекты!$O$2:$O$2000)</f>
        <v>0</v>
      </c>
      <c r="G1882">
        <f t="shared" si="29"/>
        <v>0</v>
      </c>
    </row>
    <row r="1883" spans="1:7" x14ac:dyDescent="0.25">
      <c r="A1883" s="2">
        <v>348829</v>
      </c>
      <c r="B1883" s="3" t="s">
        <v>1883</v>
      </c>
      <c r="C1883" s="1">
        <v>3210</v>
      </c>
      <c r="D1883">
        <f>SUMIF('Движение комплектующих'!B$2:B$10000,B1883,'Движение комплектующих'!C$2:C$10000)</f>
        <v>0</v>
      </c>
      <c r="E1883">
        <f>SUMIF('Движение комплектующих'!B$2:B$10000,Комплектующие!B1883,'Движение комплектующих'!D$2:D$10000)</f>
        <v>0</v>
      </c>
      <c r="F1883">
        <f>SUMIF(Комплекты!$I$2:$I$2000,Комплектующие!B1883,Комплекты!$O$2:$O$2000)</f>
        <v>0</v>
      </c>
      <c r="G1883">
        <f t="shared" si="29"/>
        <v>0</v>
      </c>
    </row>
    <row r="1884" spans="1:7" x14ac:dyDescent="0.25">
      <c r="A1884" s="2">
        <v>348830</v>
      </c>
      <c r="B1884" s="3" t="s">
        <v>1884</v>
      </c>
      <c r="C1884" s="1">
        <v>3450</v>
      </c>
      <c r="D1884">
        <f>SUMIF('Движение комплектующих'!B$2:B$10000,B1884,'Движение комплектующих'!C$2:C$10000)</f>
        <v>0</v>
      </c>
      <c r="E1884">
        <f>SUMIF('Движение комплектующих'!B$2:B$10000,Комплектующие!B1884,'Движение комплектующих'!D$2:D$10000)</f>
        <v>0</v>
      </c>
      <c r="F1884">
        <f>SUMIF(Комплекты!$I$2:$I$2000,Комплектующие!B1884,Комплекты!$O$2:$O$2000)</f>
        <v>0</v>
      </c>
      <c r="G1884">
        <f t="shared" si="29"/>
        <v>0</v>
      </c>
    </row>
    <row r="1885" spans="1:7" x14ac:dyDescent="0.25">
      <c r="A1885" s="2">
        <v>348832</v>
      </c>
      <c r="B1885" s="3" t="s">
        <v>1885</v>
      </c>
      <c r="C1885" s="1">
        <v>3460</v>
      </c>
      <c r="D1885">
        <f>SUMIF('Движение комплектующих'!B$2:B$10000,B1885,'Движение комплектующих'!C$2:C$10000)</f>
        <v>0</v>
      </c>
      <c r="E1885">
        <f>SUMIF('Движение комплектующих'!B$2:B$10000,Комплектующие!B1885,'Движение комплектующих'!D$2:D$10000)</f>
        <v>0</v>
      </c>
      <c r="F1885">
        <f>SUMIF(Комплекты!$I$2:$I$2000,Комплектующие!B1885,Комплекты!$O$2:$O$2000)</f>
        <v>0</v>
      </c>
      <c r="G1885">
        <f t="shared" si="29"/>
        <v>0</v>
      </c>
    </row>
    <row r="1886" spans="1:7" x14ac:dyDescent="0.25">
      <c r="A1886" s="2">
        <v>348834</v>
      </c>
      <c r="B1886" s="3" t="s">
        <v>1886</v>
      </c>
      <c r="C1886" s="1">
        <v>3450</v>
      </c>
      <c r="D1886">
        <f>SUMIF('Движение комплектующих'!B$2:B$10000,B1886,'Движение комплектующих'!C$2:C$10000)</f>
        <v>0</v>
      </c>
      <c r="E1886">
        <f>SUMIF('Движение комплектующих'!B$2:B$10000,Комплектующие!B1886,'Движение комплектующих'!D$2:D$10000)</f>
        <v>0</v>
      </c>
      <c r="F1886">
        <f>SUMIF(Комплекты!$I$2:$I$2000,Комплектующие!B1886,Комплекты!$O$2:$O$2000)</f>
        <v>0</v>
      </c>
      <c r="G1886">
        <f t="shared" si="29"/>
        <v>0</v>
      </c>
    </row>
    <row r="1887" spans="1:7" x14ac:dyDescent="0.25">
      <c r="A1887" s="2">
        <v>348835</v>
      </c>
      <c r="B1887" s="3" t="s">
        <v>1887</v>
      </c>
      <c r="C1887" s="1">
        <v>3210</v>
      </c>
      <c r="D1887">
        <f>SUMIF('Движение комплектующих'!B$2:B$10000,B1887,'Движение комплектующих'!C$2:C$10000)</f>
        <v>0</v>
      </c>
      <c r="E1887">
        <f>SUMIF('Движение комплектующих'!B$2:B$10000,Комплектующие!B1887,'Движение комплектующих'!D$2:D$10000)</f>
        <v>0</v>
      </c>
      <c r="F1887">
        <f>SUMIF(Комплекты!$I$2:$I$2000,Комплектующие!B1887,Комплекты!$O$2:$O$2000)</f>
        <v>0</v>
      </c>
      <c r="G1887">
        <f t="shared" si="29"/>
        <v>0</v>
      </c>
    </row>
    <row r="1888" spans="1:7" x14ac:dyDescent="0.25">
      <c r="A1888" s="2">
        <v>367046</v>
      </c>
      <c r="B1888" s="3" t="s">
        <v>1888</v>
      </c>
      <c r="C1888" s="1">
        <v>4040</v>
      </c>
      <c r="D1888">
        <f>SUMIF('Движение комплектующих'!B$2:B$10000,B1888,'Движение комплектующих'!C$2:C$10000)</f>
        <v>0</v>
      </c>
      <c r="E1888">
        <f>SUMIF('Движение комплектующих'!B$2:B$10000,Комплектующие!B1888,'Движение комплектующих'!D$2:D$10000)</f>
        <v>0</v>
      </c>
      <c r="F1888">
        <f>SUMIF(Комплекты!$I$2:$I$2000,Комплектующие!B1888,Комплекты!$O$2:$O$2000)</f>
        <v>0</v>
      </c>
      <c r="G1888">
        <f t="shared" si="29"/>
        <v>0</v>
      </c>
    </row>
    <row r="1889" spans="1:7" x14ac:dyDescent="0.25">
      <c r="A1889" s="2">
        <v>341675</v>
      </c>
      <c r="B1889" s="3" t="s">
        <v>1889</v>
      </c>
      <c r="C1889" s="1">
        <v>4680</v>
      </c>
      <c r="D1889">
        <f>SUMIF('Движение комплектующих'!B$2:B$10000,B1889,'Движение комплектующих'!C$2:C$10000)</f>
        <v>0</v>
      </c>
      <c r="E1889">
        <f>SUMIF('Движение комплектующих'!B$2:B$10000,Комплектующие!B1889,'Движение комплектующих'!D$2:D$10000)</f>
        <v>0</v>
      </c>
      <c r="F1889">
        <f>SUMIF(Комплекты!$I$2:$I$2000,Комплектующие!B1889,Комплекты!$O$2:$O$2000)</f>
        <v>0</v>
      </c>
      <c r="G1889">
        <f t="shared" si="29"/>
        <v>0</v>
      </c>
    </row>
    <row r="1890" spans="1:7" x14ac:dyDescent="0.25">
      <c r="A1890" s="2">
        <v>341676</v>
      </c>
      <c r="B1890" s="3" t="s">
        <v>1890</v>
      </c>
      <c r="C1890" s="1">
        <v>4040</v>
      </c>
      <c r="D1890">
        <f>SUMIF('Движение комплектующих'!B$2:B$10000,B1890,'Движение комплектующих'!C$2:C$10000)</f>
        <v>0</v>
      </c>
      <c r="E1890">
        <f>SUMIF('Движение комплектующих'!B$2:B$10000,Комплектующие!B1890,'Движение комплектующих'!D$2:D$10000)</f>
        <v>0</v>
      </c>
      <c r="F1890">
        <f>SUMIF(Комплекты!$I$2:$I$2000,Комплектующие!B1890,Комплекты!$O$2:$O$2000)</f>
        <v>0</v>
      </c>
      <c r="G1890">
        <f t="shared" si="29"/>
        <v>0</v>
      </c>
    </row>
    <row r="1891" spans="1:7" x14ac:dyDescent="0.25">
      <c r="A1891" s="2">
        <v>374028</v>
      </c>
      <c r="B1891" s="3" t="s">
        <v>1891</v>
      </c>
      <c r="C1891" s="1">
        <v>1200</v>
      </c>
      <c r="D1891">
        <f>SUMIF('Движение комплектующих'!B$2:B$10000,B1891,'Движение комплектующих'!C$2:C$10000)</f>
        <v>0</v>
      </c>
      <c r="E1891">
        <f>SUMIF('Движение комплектующих'!B$2:B$10000,Комплектующие!B1891,'Движение комплектующих'!D$2:D$10000)</f>
        <v>0</v>
      </c>
      <c r="F1891">
        <f>SUMIF(Комплекты!$I$2:$I$2000,Комплектующие!B1891,Комплекты!$O$2:$O$2000)</f>
        <v>0</v>
      </c>
      <c r="G1891">
        <f t="shared" si="29"/>
        <v>0</v>
      </c>
    </row>
    <row r="1892" spans="1:7" x14ac:dyDescent="0.25">
      <c r="A1892" s="2">
        <v>363683</v>
      </c>
      <c r="B1892" s="3" t="s">
        <v>1892</v>
      </c>
      <c r="C1892" s="1">
        <v>850</v>
      </c>
      <c r="D1892">
        <f>SUMIF('Движение комплектующих'!B$2:B$10000,B1892,'Движение комплектующих'!C$2:C$10000)</f>
        <v>0</v>
      </c>
      <c r="E1892">
        <f>SUMIF('Движение комплектующих'!B$2:B$10000,Комплектующие!B1892,'Движение комплектующих'!D$2:D$10000)</f>
        <v>0</v>
      </c>
      <c r="F1892">
        <f>SUMIF(Комплекты!$I$2:$I$2000,Комплектующие!B1892,Комплекты!$O$2:$O$2000)</f>
        <v>0</v>
      </c>
      <c r="G1892">
        <f t="shared" si="29"/>
        <v>0</v>
      </c>
    </row>
    <row r="1893" spans="1:7" x14ac:dyDescent="0.25">
      <c r="A1893" s="2">
        <v>374194</v>
      </c>
      <c r="B1893" s="3" t="s">
        <v>1893</v>
      </c>
      <c r="C1893" s="1">
        <v>1200</v>
      </c>
      <c r="D1893">
        <f>SUMIF('Движение комплектующих'!B$2:B$10000,B1893,'Движение комплектующих'!C$2:C$10000)</f>
        <v>0</v>
      </c>
      <c r="E1893">
        <f>SUMIF('Движение комплектующих'!B$2:B$10000,Комплектующие!B1893,'Движение комплектующих'!D$2:D$10000)</f>
        <v>0</v>
      </c>
      <c r="F1893">
        <f>SUMIF(Комплекты!$I$2:$I$2000,Комплектующие!B1893,Комплекты!$O$2:$O$2000)</f>
        <v>0</v>
      </c>
      <c r="G1893">
        <f t="shared" si="29"/>
        <v>0</v>
      </c>
    </row>
    <row r="1894" spans="1:7" x14ac:dyDescent="0.25">
      <c r="A1894" s="2">
        <v>374380</v>
      </c>
      <c r="B1894" s="3" t="s">
        <v>1894</v>
      </c>
      <c r="C1894" s="1">
        <v>1890</v>
      </c>
      <c r="D1894">
        <f>SUMIF('Движение комплектующих'!B$2:B$10000,B1894,'Движение комплектующих'!C$2:C$10000)</f>
        <v>0</v>
      </c>
      <c r="E1894">
        <f>SUMIF('Движение комплектующих'!B$2:B$10000,Комплектующие!B1894,'Движение комплектующих'!D$2:D$10000)</f>
        <v>0</v>
      </c>
      <c r="F1894">
        <f>SUMIF(Комплекты!$I$2:$I$2000,Комплектующие!B1894,Комплекты!$O$2:$O$2000)</f>
        <v>0</v>
      </c>
      <c r="G1894">
        <f t="shared" si="29"/>
        <v>0</v>
      </c>
    </row>
    <row r="1895" spans="1:7" x14ac:dyDescent="0.25">
      <c r="A1895" s="2">
        <v>369233</v>
      </c>
      <c r="B1895" s="3" t="s">
        <v>1895</v>
      </c>
      <c r="C1895" s="1">
        <v>2450</v>
      </c>
      <c r="D1895">
        <f>SUMIF('Движение комплектующих'!B$2:B$10000,B1895,'Движение комплектующих'!C$2:C$10000)</f>
        <v>0</v>
      </c>
      <c r="E1895">
        <f>SUMIF('Движение комплектующих'!B$2:B$10000,Комплектующие!B1895,'Движение комплектующих'!D$2:D$10000)</f>
        <v>0</v>
      </c>
      <c r="F1895">
        <f>SUMIF(Комплекты!$I$2:$I$2000,Комплектующие!B1895,Комплекты!$O$2:$O$2000)</f>
        <v>0</v>
      </c>
      <c r="G1895">
        <f t="shared" si="29"/>
        <v>0</v>
      </c>
    </row>
    <row r="1896" spans="1:7" x14ac:dyDescent="0.25">
      <c r="A1896" s="2">
        <v>374381</v>
      </c>
      <c r="B1896" s="3" t="s">
        <v>1896</v>
      </c>
      <c r="C1896" s="1">
        <v>1890</v>
      </c>
      <c r="D1896">
        <f>SUMIF('Движение комплектующих'!B$2:B$10000,B1896,'Движение комплектующих'!C$2:C$10000)</f>
        <v>0</v>
      </c>
      <c r="E1896">
        <f>SUMIF('Движение комплектующих'!B$2:B$10000,Комплектующие!B1896,'Движение комплектующих'!D$2:D$10000)</f>
        <v>0</v>
      </c>
      <c r="F1896">
        <f>SUMIF(Комплекты!$I$2:$I$2000,Комплектующие!B1896,Комплекты!$O$2:$O$2000)</f>
        <v>0</v>
      </c>
      <c r="G1896">
        <f t="shared" si="29"/>
        <v>0</v>
      </c>
    </row>
    <row r="1897" spans="1:7" x14ac:dyDescent="0.25">
      <c r="A1897" s="2">
        <v>303361</v>
      </c>
      <c r="B1897" s="3" t="s">
        <v>1897</v>
      </c>
      <c r="C1897" s="1">
        <v>2150</v>
      </c>
      <c r="D1897">
        <f>SUMIF('Движение комплектующих'!B$2:B$10000,B1897,'Движение комплектующих'!C$2:C$10000)</f>
        <v>0</v>
      </c>
      <c r="E1897">
        <f>SUMIF('Движение комплектующих'!B$2:B$10000,Комплектующие!B1897,'Движение комплектующих'!D$2:D$10000)</f>
        <v>0</v>
      </c>
      <c r="F1897">
        <f>SUMIF(Комплекты!$I$2:$I$2000,Комплектующие!B1897,Комплекты!$O$2:$O$2000)</f>
        <v>0</v>
      </c>
      <c r="G1897">
        <f t="shared" si="29"/>
        <v>0</v>
      </c>
    </row>
    <row r="1898" spans="1:7" x14ac:dyDescent="0.25">
      <c r="A1898" s="2">
        <v>363684</v>
      </c>
      <c r="B1898" s="3" t="s">
        <v>1898</v>
      </c>
      <c r="C1898" s="1">
        <v>2380</v>
      </c>
      <c r="D1898">
        <f>SUMIF('Движение комплектующих'!B$2:B$10000,B1898,'Движение комплектующих'!C$2:C$10000)</f>
        <v>0</v>
      </c>
      <c r="E1898">
        <f>SUMIF('Движение комплектующих'!B$2:B$10000,Комплектующие!B1898,'Движение комплектующих'!D$2:D$10000)</f>
        <v>0</v>
      </c>
      <c r="F1898">
        <f>SUMIF(Комплекты!$I$2:$I$2000,Комплектующие!B1898,Комплекты!$O$2:$O$2000)</f>
        <v>0</v>
      </c>
      <c r="G1898">
        <f t="shared" si="29"/>
        <v>0</v>
      </c>
    </row>
    <row r="1899" spans="1:7" x14ac:dyDescent="0.25">
      <c r="A1899" s="2">
        <v>303362</v>
      </c>
      <c r="B1899" s="3" t="s">
        <v>1899</v>
      </c>
      <c r="C1899" s="1">
        <v>2210</v>
      </c>
      <c r="D1899">
        <f>SUMIF('Движение комплектующих'!B$2:B$10000,B1899,'Движение комплектующих'!C$2:C$10000)</f>
        <v>0</v>
      </c>
      <c r="E1899">
        <f>SUMIF('Движение комплектующих'!B$2:B$10000,Комплектующие!B1899,'Движение комплектующих'!D$2:D$10000)</f>
        <v>0</v>
      </c>
      <c r="F1899">
        <f>SUMIF(Комплекты!$I$2:$I$2000,Комплектующие!B1899,Комплекты!$O$2:$O$2000)</f>
        <v>0</v>
      </c>
      <c r="G1899">
        <f t="shared" si="29"/>
        <v>0</v>
      </c>
    </row>
    <row r="1900" spans="1:7" x14ac:dyDescent="0.25">
      <c r="A1900" s="2">
        <v>301726</v>
      </c>
      <c r="B1900" s="3" t="s">
        <v>1900</v>
      </c>
      <c r="C1900" s="1">
        <v>1870</v>
      </c>
      <c r="D1900">
        <f>SUMIF('Движение комплектующих'!B$2:B$10000,B1900,'Движение комплектующих'!C$2:C$10000)</f>
        <v>0</v>
      </c>
      <c r="E1900">
        <f>SUMIF('Движение комплектующих'!B$2:B$10000,Комплектующие!B1900,'Движение комплектующих'!D$2:D$10000)</f>
        <v>0</v>
      </c>
      <c r="F1900">
        <f>SUMIF(Комплекты!$I$2:$I$2000,Комплектующие!B1900,Комплекты!$O$2:$O$2000)</f>
        <v>0</v>
      </c>
      <c r="G1900">
        <f t="shared" si="29"/>
        <v>0</v>
      </c>
    </row>
    <row r="1901" spans="1:7" x14ac:dyDescent="0.25">
      <c r="A1901" s="2">
        <v>359811</v>
      </c>
      <c r="B1901" s="3" t="s">
        <v>1901</v>
      </c>
      <c r="C1901" s="1">
        <v>9999</v>
      </c>
      <c r="D1901">
        <f>SUMIF('Движение комплектующих'!B$2:B$10000,B1901,'Движение комплектующих'!C$2:C$10000)</f>
        <v>0</v>
      </c>
      <c r="E1901">
        <f>SUMIF('Движение комплектующих'!B$2:B$10000,Комплектующие!B1901,'Движение комплектующих'!D$2:D$10000)</f>
        <v>0</v>
      </c>
      <c r="F1901">
        <f>SUMIF(Комплекты!$I$2:$I$2000,Комплектующие!B1901,Комплекты!$O$2:$O$2000)</f>
        <v>0</v>
      </c>
      <c r="G1901">
        <f t="shared" si="29"/>
        <v>0</v>
      </c>
    </row>
    <row r="1902" spans="1:7" x14ac:dyDescent="0.25">
      <c r="A1902" s="2">
        <v>304478</v>
      </c>
      <c r="B1902" s="3" t="s">
        <v>1902</v>
      </c>
      <c r="C1902" s="1">
        <v>7299</v>
      </c>
      <c r="D1902">
        <f>SUMIF('Движение комплектующих'!B$2:B$10000,B1902,'Движение комплектующих'!C$2:C$10000)</f>
        <v>0</v>
      </c>
      <c r="E1902">
        <f>SUMIF('Движение комплектующих'!B$2:B$10000,Комплектующие!B1902,'Движение комплектующих'!D$2:D$10000)</f>
        <v>0</v>
      </c>
      <c r="F1902">
        <f>SUMIF(Комплекты!$I$2:$I$2000,Комплектующие!B1902,Комплекты!$O$2:$O$2000)</f>
        <v>0</v>
      </c>
      <c r="G1902">
        <f t="shared" si="29"/>
        <v>0</v>
      </c>
    </row>
    <row r="1903" spans="1:7" x14ac:dyDescent="0.25">
      <c r="A1903" s="2">
        <v>359812</v>
      </c>
      <c r="B1903" s="3" t="s">
        <v>1903</v>
      </c>
      <c r="C1903" s="1">
        <v>7299</v>
      </c>
      <c r="D1903">
        <f>SUMIF('Движение комплектующих'!B$2:B$10000,B1903,'Движение комплектующих'!C$2:C$10000)</f>
        <v>0</v>
      </c>
      <c r="E1903">
        <f>SUMIF('Движение комплектующих'!B$2:B$10000,Комплектующие!B1903,'Движение комплектующих'!D$2:D$10000)</f>
        <v>0</v>
      </c>
      <c r="F1903">
        <f>SUMIF(Комплекты!$I$2:$I$2000,Комплектующие!B1903,Комплекты!$O$2:$O$2000)</f>
        <v>0</v>
      </c>
      <c r="G1903">
        <f t="shared" si="29"/>
        <v>0</v>
      </c>
    </row>
    <row r="1904" spans="1:7" x14ac:dyDescent="0.25">
      <c r="A1904" s="2">
        <v>327396</v>
      </c>
      <c r="B1904" s="3" t="s">
        <v>1904</v>
      </c>
      <c r="C1904" s="1">
        <v>4890</v>
      </c>
      <c r="D1904">
        <f>SUMIF('Движение комплектующих'!B$2:B$10000,B1904,'Движение комплектующих'!C$2:C$10000)</f>
        <v>0</v>
      </c>
      <c r="E1904">
        <f>SUMIF('Движение комплектующих'!B$2:B$10000,Комплектующие!B1904,'Движение комплектующих'!D$2:D$10000)</f>
        <v>0</v>
      </c>
      <c r="F1904">
        <f>SUMIF(Комплекты!$I$2:$I$2000,Комплектующие!B1904,Комплекты!$O$2:$O$2000)</f>
        <v>0</v>
      </c>
      <c r="G1904">
        <f t="shared" si="29"/>
        <v>0</v>
      </c>
    </row>
    <row r="1905" spans="1:7" x14ac:dyDescent="0.25">
      <c r="A1905" s="2">
        <v>344920</v>
      </c>
      <c r="B1905" s="3" t="s">
        <v>1905</v>
      </c>
      <c r="C1905" s="1">
        <v>920</v>
      </c>
      <c r="D1905">
        <f>SUMIF('Движение комплектующих'!B$2:B$10000,B1905,'Движение комплектующих'!C$2:C$10000)</f>
        <v>0</v>
      </c>
      <c r="E1905">
        <f>SUMIF('Движение комплектующих'!B$2:B$10000,Комплектующие!B1905,'Движение комплектующих'!D$2:D$10000)</f>
        <v>0</v>
      </c>
      <c r="F1905">
        <f>SUMIF(Комплекты!$I$2:$I$2000,Комплектующие!B1905,Комплекты!$O$2:$O$2000)</f>
        <v>0</v>
      </c>
      <c r="G1905">
        <f t="shared" si="29"/>
        <v>0</v>
      </c>
    </row>
    <row r="1906" spans="1:7" x14ac:dyDescent="0.25">
      <c r="A1906" s="2">
        <v>286797</v>
      </c>
      <c r="B1906" s="3" t="s">
        <v>1906</v>
      </c>
      <c r="C1906" s="1">
        <v>1880</v>
      </c>
      <c r="D1906">
        <f>SUMIF('Движение комплектующих'!B$2:B$10000,B1906,'Движение комплектующих'!C$2:C$10000)</f>
        <v>0</v>
      </c>
      <c r="E1906">
        <f>SUMIF('Движение комплектующих'!B$2:B$10000,Комплектующие!B1906,'Движение комплектующих'!D$2:D$10000)</f>
        <v>0</v>
      </c>
      <c r="F1906">
        <f>SUMIF(Комплекты!$I$2:$I$2000,Комплектующие!B1906,Комплекты!$O$2:$O$2000)</f>
        <v>0</v>
      </c>
      <c r="G1906">
        <f t="shared" si="29"/>
        <v>0</v>
      </c>
    </row>
    <row r="1907" spans="1:7" x14ac:dyDescent="0.25">
      <c r="A1907" s="2">
        <v>243176</v>
      </c>
      <c r="B1907" s="3" t="s">
        <v>1907</v>
      </c>
      <c r="C1907" s="1">
        <v>2730</v>
      </c>
      <c r="D1907">
        <f>SUMIF('Движение комплектующих'!B$2:B$10000,B1907,'Движение комплектующих'!C$2:C$10000)</f>
        <v>0</v>
      </c>
      <c r="E1907">
        <f>SUMIF('Движение комплектующих'!B$2:B$10000,Комплектующие!B1907,'Движение комплектующих'!D$2:D$10000)</f>
        <v>0</v>
      </c>
      <c r="F1907">
        <f>SUMIF(Комплекты!$I$2:$I$2000,Комплектующие!B1907,Комплекты!$O$2:$O$2000)</f>
        <v>0</v>
      </c>
      <c r="G1907">
        <f t="shared" si="29"/>
        <v>0</v>
      </c>
    </row>
    <row r="1908" spans="1:7" x14ac:dyDescent="0.25">
      <c r="A1908" s="2">
        <v>300572</v>
      </c>
      <c r="B1908" s="3" t="s">
        <v>1908</v>
      </c>
      <c r="C1908" s="1">
        <v>3270</v>
      </c>
      <c r="D1908">
        <f>SUMIF('Движение комплектующих'!B$2:B$10000,B1908,'Движение комплектующих'!C$2:C$10000)</f>
        <v>0</v>
      </c>
      <c r="E1908">
        <f>SUMIF('Движение комплектующих'!B$2:B$10000,Комплектующие!B1908,'Движение комплектующих'!D$2:D$10000)</f>
        <v>0</v>
      </c>
      <c r="F1908">
        <f>SUMIF(Комплекты!$I$2:$I$2000,Комплектующие!B1908,Комплекты!$O$2:$O$2000)</f>
        <v>0</v>
      </c>
      <c r="G1908">
        <f t="shared" si="29"/>
        <v>0</v>
      </c>
    </row>
    <row r="1909" spans="1:7" x14ac:dyDescent="0.25">
      <c r="A1909" s="2">
        <v>254870</v>
      </c>
      <c r="B1909" s="3" t="s">
        <v>1909</v>
      </c>
      <c r="C1909" s="1">
        <v>1750</v>
      </c>
      <c r="D1909">
        <f>SUMIF('Движение комплектующих'!B$2:B$10000,B1909,'Движение комплектующих'!C$2:C$10000)</f>
        <v>0</v>
      </c>
      <c r="E1909">
        <f>SUMIF('Движение комплектующих'!B$2:B$10000,Комплектующие!B1909,'Движение комплектующих'!D$2:D$10000)</f>
        <v>0</v>
      </c>
      <c r="F1909">
        <f>SUMIF(Комплекты!$I$2:$I$2000,Комплектующие!B1909,Комплекты!$O$2:$O$2000)</f>
        <v>0</v>
      </c>
      <c r="G1909">
        <f t="shared" si="29"/>
        <v>0</v>
      </c>
    </row>
    <row r="1910" spans="1:7" x14ac:dyDescent="0.25">
      <c r="A1910" s="2">
        <v>194633</v>
      </c>
      <c r="B1910" s="3" t="s">
        <v>1910</v>
      </c>
      <c r="C1910" s="1">
        <v>1480</v>
      </c>
      <c r="D1910">
        <f>SUMIF('Движение комплектующих'!B$2:B$10000,B1910,'Движение комплектующих'!C$2:C$10000)</f>
        <v>0</v>
      </c>
      <c r="E1910">
        <f>SUMIF('Движение комплектующих'!B$2:B$10000,Комплектующие!B1910,'Движение комплектующих'!D$2:D$10000)</f>
        <v>0</v>
      </c>
      <c r="F1910">
        <f>SUMIF(Комплекты!$I$2:$I$2000,Комплектующие!B1910,Комплекты!$O$2:$O$2000)</f>
        <v>0</v>
      </c>
      <c r="G1910">
        <f t="shared" si="29"/>
        <v>0</v>
      </c>
    </row>
    <row r="1911" spans="1:7" x14ac:dyDescent="0.25">
      <c r="A1911" s="2">
        <v>369991</v>
      </c>
      <c r="B1911" s="3" t="s">
        <v>1911</v>
      </c>
      <c r="C1911" s="1">
        <v>2610</v>
      </c>
      <c r="D1911">
        <f>SUMIF('Движение комплектующих'!B$2:B$10000,B1911,'Движение комплектующих'!C$2:C$10000)</f>
        <v>0</v>
      </c>
      <c r="E1911">
        <f>SUMIF('Движение комплектующих'!B$2:B$10000,Комплектующие!B1911,'Движение комплектующих'!D$2:D$10000)</f>
        <v>0</v>
      </c>
      <c r="F1911">
        <f>SUMIF(Комплекты!$I$2:$I$2000,Комплектующие!B1911,Комплекты!$O$2:$O$2000)</f>
        <v>0</v>
      </c>
      <c r="G1911">
        <f t="shared" si="29"/>
        <v>0</v>
      </c>
    </row>
    <row r="1912" spans="1:7" x14ac:dyDescent="0.25">
      <c r="A1912" s="2">
        <v>375812</v>
      </c>
      <c r="B1912" s="3" t="s">
        <v>1912</v>
      </c>
      <c r="C1912" s="1">
        <v>3130</v>
      </c>
      <c r="D1912">
        <f>SUMIF('Движение комплектующих'!B$2:B$10000,B1912,'Движение комплектующих'!C$2:C$10000)</f>
        <v>0</v>
      </c>
      <c r="E1912">
        <f>SUMIF('Движение комплектующих'!B$2:B$10000,Комплектующие!B1912,'Движение комплектующих'!D$2:D$10000)</f>
        <v>0</v>
      </c>
      <c r="F1912">
        <f>SUMIF(Комплекты!$I$2:$I$2000,Комплектующие!B1912,Комплекты!$O$2:$O$2000)</f>
        <v>0</v>
      </c>
      <c r="G1912">
        <f t="shared" si="29"/>
        <v>0</v>
      </c>
    </row>
    <row r="1913" spans="1:7" x14ac:dyDescent="0.25">
      <c r="A1913" s="2">
        <v>375813</v>
      </c>
      <c r="B1913" s="3" t="s">
        <v>1913</v>
      </c>
      <c r="C1913" s="1">
        <v>3020</v>
      </c>
      <c r="D1913">
        <f>SUMIF('Движение комплектующих'!B$2:B$10000,B1913,'Движение комплектующих'!C$2:C$10000)</f>
        <v>0</v>
      </c>
      <c r="E1913">
        <f>SUMIF('Движение комплектующих'!B$2:B$10000,Комплектующие!B1913,'Движение комплектующих'!D$2:D$10000)</f>
        <v>0</v>
      </c>
      <c r="F1913">
        <f>SUMIF(Комплекты!$I$2:$I$2000,Комплектующие!B1913,Комплекты!$O$2:$O$2000)</f>
        <v>0</v>
      </c>
      <c r="G1913">
        <f t="shared" si="29"/>
        <v>0</v>
      </c>
    </row>
    <row r="1914" spans="1:7" x14ac:dyDescent="0.25">
      <c r="A1914" s="2">
        <v>362549</v>
      </c>
      <c r="B1914" s="3" t="s">
        <v>1914</v>
      </c>
      <c r="C1914" s="1">
        <v>7840</v>
      </c>
      <c r="D1914">
        <f>SUMIF('Движение комплектующих'!B$2:B$10000,B1914,'Движение комплектующих'!C$2:C$10000)</f>
        <v>0</v>
      </c>
      <c r="E1914">
        <f>SUMIF('Движение комплектующих'!B$2:B$10000,Комплектующие!B1914,'Движение комплектующих'!D$2:D$10000)</f>
        <v>0</v>
      </c>
      <c r="F1914">
        <f>SUMIF(Комплекты!$I$2:$I$2000,Комплектующие!B1914,Комплекты!$O$2:$O$2000)</f>
        <v>0</v>
      </c>
      <c r="G1914">
        <f t="shared" si="29"/>
        <v>0</v>
      </c>
    </row>
    <row r="1915" spans="1:7" x14ac:dyDescent="0.25">
      <c r="A1915" s="2">
        <v>362551</v>
      </c>
      <c r="B1915" s="3" t="s">
        <v>1915</v>
      </c>
      <c r="C1915" s="1">
        <v>6920</v>
      </c>
      <c r="D1915">
        <f>SUMIF('Движение комплектующих'!B$2:B$10000,B1915,'Движение комплектующих'!C$2:C$10000)</f>
        <v>0</v>
      </c>
      <c r="E1915">
        <f>SUMIF('Движение комплектующих'!B$2:B$10000,Комплектующие!B1915,'Движение комплектующих'!D$2:D$10000)</f>
        <v>0</v>
      </c>
      <c r="F1915">
        <f>SUMIF(Комплекты!$I$2:$I$2000,Комплектующие!B1915,Комплекты!$O$2:$O$2000)</f>
        <v>0</v>
      </c>
      <c r="G1915">
        <f t="shared" si="29"/>
        <v>0</v>
      </c>
    </row>
    <row r="1916" spans="1:7" x14ac:dyDescent="0.25">
      <c r="A1916" s="2">
        <v>366147</v>
      </c>
      <c r="B1916" s="3" t="s">
        <v>1916</v>
      </c>
      <c r="C1916" s="1">
        <v>2430</v>
      </c>
      <c r="D1916">
        <f>SUMIF('Движение комплектующих'!B$2:B$10000,B1916,'Движение комплектующих'!C$2:C$10000)</f>
        <v>0</v>
      </c>
      <c r="E1916">
        <f>SUMIF('Движение комплектующих'!B$2:B$10000,Комплектующие!B1916,'Движение комплектующих'!D$2:D$10000)</f>
        <v>0</v>
      </c>
      <c r="F1916">
        <f>SUMIF(Комплекты!$I$2:$I$2000,Комплектующие!B1916,Комплекты!$O$2:$O$2000)</f>
        <v>0</v>
      </c>
      <c r="G1916">
        <f t="shared" si="29"/>
        <v>0</v>
      </c>
    </row>
    <row r="1917" spans="1:7" x14ac:dyDescent="0.25">
      <c r="A1917" s="2">
        <v>376186</v>
      </c>
      <c r="B1917" s="3" t="s">
        <v>1917</v>
      </c>
      <c r="C1917" s="1">
        <v>1680</v>
      </c>
      <c r="D1917">
        <f>SUMIF('Движение комплектующих'!B$2:B$10000,B1917,'Движение комплектующих'!C$2:C$10000)</f>
        <v>0</v>
      </c>
      <c r="E1917">
        <f>SUMIF('Движение комплектующих'!B$2:B$10000,Комплектующие!B1917,'Движение комплектующих'!D$2:D$10000)</f>
        <v>0</v>
      </c>
      <c r="F1917">
        <f>SUMIF(Комплекты!$I$2:$I$2000,Комплектующие!B1917,Комплекты!$O$2:$O$2000)</f>
        <v>0</v>
      </c>
      <c r="G1917">
        <f t="shared" si="29"/>
        <v>0</v>
      </c>
    </row>
    <row r="1918" spans="1:7" x14ac:dyDescent="0.25">
      <c r="A1918" s="2">
        <v>376187</v>
      </c>
      <c r="B1918" s="3" t="s">
        <v>1918</v>
      </c>
      <c r="C1918" s="1">
        <v>1680</v>
      </c>
      <c r="D1918">
        <f>SUMIF('Движение комплектующих'!B$2:B$10000,B1918,'Движение комплектующих'!C$2:C$10000)</f>
        <v>0</v>
      </c>
      <c r="E1918">
        <f>SUMIF('Движение комплектующих'!B$2:B$10000,Комплектующие!B1918,'Движение комплектующих'!D$2:D$10000)</f>
        <v>0</v>
      </c>
      <c r="F1918">
        <f>SUMIF(Комплекты!$I$2:$I$2000,Комплектующие!B1918,Комплекты!$O$2:$O$2000)</f>
        <v>0</v>
      </c>
      <c r="G1918">
        <f t="shared" si="29"/>
        <v>0</v>
      </c>
    </row>
    <row r="1919" spans="1:7" x14ac:dyDescent="0.25">
      <c r="A1919" s="2">
        <v>372468</v>
      </c>
      <c r="B1919" s="3" t="s">
        <v>1919</v>
      </c>
      <c r="C1919" s="1">
        <v>2560</v>
      </c>
      <c r="D1919">
        <f>SUMIF('Движение комплектующих'!B$2:B$10000,B1919,'Движение комплектующих'!C$2:C$10000)</f>
        <v>0</v>
      </c>
      <c r="E1919">
        <f>SUMIF('Движение комплектующих'!B$2:B$10000,Комплектующие!B1919,'Движение комплектующих'!D$2:D$10000)</f>
        <v>0</v>
      </c>
      <c r="F1919">
        <f>SUMIF(Комплекты!$I$2:$I$2000,Комплектующие!B1919,Комплекты!$O$2:$O$2000)</f>
        <v>0</v>
      </c>
      <c r="G1919">
        <f t="shared" si="29"/>
        <v>0</v>
      </c>
    </row>
    <row r="1920" spans="1:7" x14ac:dyDescent="0.25">
      <c r="A1920" s="2">
        <v>373868</v>
      </c>
      <c r="B1920" s="3" t="s">
        <v>1920</v>
      </c>
      <c r="C1920" s="1">
        <v>2560</v>
      </c>
      <c r="D1920">
        <f>SUMIF('Движение комплектующих'!B$2:B$10000,B1920,'Движение комплектующих'!C$2:C$10000)</f>
        <v>0</v>
      </c>
      <c r="E1920">
        <f>SUMIF('Движение комплектующих'!B$2:B$10000,Комплектующие!B1920,'Движение комплектующих'!D$2:D$10000)</f>
        <v>0</v>
      </c>
      <c r="F1920">
        <f>SUMIF(Комплекты!$I$2:$I$2000,Комплектующие!B1920,Комплекты!$O$2:$O$2000)</f>
        <v>0</v>
      </c>
      <c r="G1920">
        <f t="shared" si="29"/>
        <v>0</v>
      </c>
    </row>
    <row r="1921" spans="1:7" x14ac:dyDescent="0.25">
      <c r="A1921" s="2">
        <v>372469</v>
      </c>
      <c r="B1921" s="3" t="s">
        <v>1921</v>
      </c>
      <c r="C1921" s="1">
        <v>2560</v>
      </c>
      <c r="D1921">
        <f>SUMIF('Движение комплектующих'!B$2:B$10000,B1921,'Движение комплектующих'!C$2:C$10000)</f>
        <v>0</v>
      </c>
      <c r="E1921">
        <f>SUMIF('Движение комплектующих'!B$2:B$10000,Комплектующие!B1921,'Движение комплектующих'!D$2:D$10000)</f>
        <v>0</v>
      </c>
      <c r="F1921">
        <f>SUMIF(Комплекты!$I$2:$I$2000,Комплектующие!B1921,Комплекты!$O$2:$O$2000)</f>
        <v>0</v>
      </c>
      <c r="G1921">
        <f t="shared" si="29"/>
        <v>0</v>
      </c>
    </row>
    <row r="1922" spans="1:7" x14ac:dyDescent="0.25">
      <c r="A1922" s="2">
        <v>373869</v>
      </c>
      <c r="B1922" s="3" t="s">
        <v>1922</v>
      </c>
      <c r="C1922" s="1">
        <v>3390</v>
      </c>
      <c r="D1922">
        <f>SUMIF('Движение комплектующих'!B$2:B$10000,B1922,'Движение комплектующих'!C$2:C$10000)</f>
        <v>0</v>
      </c>
      <c r="E1922">
        <f>SUMIF('Движение комплектующих'!B$2:B$10000,Комплектующие!B1922,'Движение комплектующих'!D$2:D$10000)</f>
        <v>0</v>
      </c>
      <c r="F1922">
        <f>SUMIF(Комплекты!$I$2:$I$2000,Комплектующие!B1922,Комплекты!$O$2:$O$2000)</f>
        <v>0</v>
      </c>
      <c r="G1922">
        <f t="shared" si="29"/>
        <v>0</v>
      </c>
    </row>
    <row r="1923" spans="1:7" x14ac:dyDescent="0.25">
      <c r="A1923" s="2">
        <v>376188</v>
      </c>
      <c r="B1923" s="3" t="s">
        <v>1923</v>
      </c>
      <c r="C1923" s="1">
        <v>6110</v>
      </c>
      <c r="D1923">
        <f>SUMIF('Движение комплектующих'!B$2:B$10000,B1923,'Движение комплектующих'!C$2:C$10000)</f>
        <v>0</v>
      </c>
      <c r="E1923">
        <f>SUMIF('Движение комплектующих'!B$2:B$10000,Комплектующие!B1923,'Движение комплектующих'!D$2:D$10000)</f>
        <v>0</v>
      </c>
      <c r="F1923">
        <f>SUMIF(Комплекты!$I$2:$I$2000,Комплектующие!B1923,Комплекты!$O$2:$O$2000)</f>
        <v>0</v>
      </c>
      <c r="G1923">
        <f t="shared" ref="G1923:G1986" si="30">D1923-E1923-F1923</f>
        <v>0</v>
      </c>
    </row>
    <row r="1924" spans="1:7" x14ac:dyDescent="0.25">
      <c r="A1924" s="2">
        <v>367886</v>
      </c>
      <c r="B1924" s="3" t="s">
        <v>1924</v>
      </c>
      <c r="C1924" s="1">
        <v>1770</v>
      </c>
      <c r="D1924">
        <f>SUMIF('Движение комплектующих'!B$2:B$10000,B1924,'Движение комплектующих'!C$2:C$10000)</f>
        <v>0</v>
      </c>
      <c r="E1924">
        <f>SUMIF('Движение комплектующих'!B$2:B$10000,Комплектующие!B1924,'Движение комплектующих'!D$2:D$10000)</f>
        <v>0</v>
      </c>
      <c r="F1924">
        <f>SUMIF(Комплекты!$I$2:$I$2000,Комплектующие!B1924,Комплекты!$O$2:$O$2000)</f>
        <v>0</v>
      </c>
      <c r="G1924">
        <f t="shared" si="30"/>
        <v>0</v>
      </c>
    </row>
    <row r="1925" spans="1:7" x14ac:dyDescent="0.25">
      <c r="A1925" s="2">
        <v>367887</v>
      </c>
      <c r="B1925" s="3" t="s">
        <v>1925</v>
      </c>
      <c r="C1925" s="1">
        <v>1770</v>
      </c>
      <c r="D1925">
        <f>SUMIF('Движение комплектующих'!B$2:B$10000,B1925,'Движение комплектующих'!C$2:C$10000)</f>
        <v>0</v>
      </c>
      <c r="E1925">
        <f>SUMIF('Движение комплектующих'!B$2:B$10000,Комплектующие!B1925,'Движение комплектующих'!D$2:D$10000)</f>
        <v>0</v>
      </c>
      <c r="F1925">
        <f>SUMIF(Комплекты!$I$2:$I$2000,Комплектующие!B1925,Комплекты!$O$2:$O$2000)</f>
        <v>0</v>
      </c>
      <c r="G1925">
        <f t="shared" si="30"/>
        <v>0</v>
      </c>
    </row>
    <row r="1926" spans="1:7" x14ac:dyDescent="0.25">
      <c r="A1926" s="2">
        <v>370210</v>
      </c>
      <c r="B1926" s="3" t="s">
        <v>1926</v>
      </c>
      <c r="C1926" s="1">
        <v>1640</v>
      </c>
      <c r="D1926">
        <f>SUMIF('Движение комплектующих'!B$2:B$10000,B1926,'Движение комплектующих'!C$2:C$10000)</f>
        <v>0</v>
      </c>
      <c r="E1926">
        <f>SUMIF('Движение комплектующих'!B$2:B$10000,Комплектующие!B1926,'Движение комплектующих'!D$2:D$10000)</f>
        <v>0</v>
      </c>
      <c r="F1926">
        <f>SUMIF(Комплекты!$I$2:$I$2000,Комплектующие!B1926,Комплекты!$O$2:$O$2000)</f>
        <v>0</v>
      </c>
      <c r="G1926">
        <f t="shared" si="30"/>
        <v>0</v>
      </c>
    </row>
    <row r="1927" spans="1:7" x14ac:dyDescent="0.25">
      <c r="A1927" s="2">
        <v>227539</v>
      </c>
      <c r="B1927" s="3" t="s">
        <v>1927</v>
      </c>
      <c r="C1927" s="1">
        <v>2610</v>
      </c>
      <c r="D1927">
        <f>SUMIF('Движение комплектующих'!B$2:B$10000,B1927,'Движение комплектующих'!C$2:C$10000)</f>
        <v>0</v>
      </c>
      <c r="E1927">
        <f>SUMIF('Движение комплектующих'!B$2:B$10000,Комплектующие!B1927,'Движение комплектующих'!D$2:D$10000)</f>
        <v>0</v>
      </c>
      <c r="F1927">
        <f>SUMIF(Комплекты!$I$2:$I$2000,Комплектующие!B1927,Комплекты!$O$2:$O$2000)</f>
        <v>0</v>
      </c>
      <c r="G1927">
        <f t="shared" si="30"/>
        <v>0</v>
      </c>
    </row>
    <row r="1928" spans="1:7" x14ac:dyDescent="0.25">
      <c r="A1928" s="2">
        <v>300856</v>
      </c>
      <c r="B1928" s="3" t="s">
        <v>1928</v>
      </c>
      <c r="C1928" s="1">
        <v>2610</v>
      </c>
      <c r="D1928">
        <f>SUMIF('Движение комплектующих'!B$2:B$10000,B1928,'Движение комплектующих'!C$2:C$10000)</f>
        <v>0</v>
      </c>
      <c r="E1928">
        <f>SUMIF('Движение комплектующих'!B$2:B$10000,Комплектующие!B1928,'Движение комплектующих'!D$2:D$10000)</f>
        <v>0</v>
      </c>
      <c r="F1928">
        <f>SUMIF(Комплекты!$I$2:$I$2000,Комплектующие!B1928,Комплекты!$O$2:$O$2000)</f>
        <v>0</v>
      </c>
      <c r="G1928">
        <f t="shared" si="30"/>
        <v>0</v>
      </c>
    </row>
    <row r="1929" spans="1:7" x14ac:dyDescent="0.25">
      <c r="A1929" s="2">
        <v>292841</v>
      </c>
      <c r="B1929" s="3" t="s">
        <v>1929</v>
      </c>
      <c r="C1929" s="1">
        <v>2050</v>
      </c>
      <c r="D1929">
        <f>SUMIF('Движение комплектующих'!B$2:B$10000,B1929,'Движение комплектующих'!C$2:C$10000)</f>
        <v>0</v>
      </c>
      <c r="E1929">
        <f>SUMIF('Движение комплектующих'!B$2:B$10000,Комплектующие!B1929,'Движение комплектующих'!D$2:D$10000)</f>
        <v>0</v>
      </c>
      <c r="F1929">
        <f>SUMIF(Комплекты!$I$2:$I$2000,Комплектующие!B1929,Комплекты!$O$2:$O$2000)</f>
        <v>0</v>
      </c>
      <c r="G1929">
        <f t="shared" si="30"/>
        <v>0</v>
      </c>
    </row>
    <row r="1930" spans="1:7" x14ac:dyDescent="0.25">
      <c r="A1930" s="2">
        <v>300475</v>
      </c>
      <c r="B1930" s="3" t="s">
        <v>1930</v>
      </c>
      <c r="C1930" s="1">
        <v>37590</v>
      </c>
      <c r="D1930">
        <f>SUMIF('Движение комплектующих'!B$2:B$10000,B1930,'Движение комплектующих'!C$2:C$10000)</f>
        <v>0</v>
      </c>
      <c r="E1930">
        <f>SUMIF('Движение комплектующих'!B$2:B$10000,Комплектующие!B1930,'Движение комплектующих'!D$2:D$10000)</f>
        <v>0</v>
      </c>
      <c r="F1930">
        <f>SUMIF(Комплекты!$I$2:$I$2000,Комплектующие!B1930,Комплекты!$O$2:$O$2000)</f>
        <v>0</v>
      </c>
      <c r="G1930">
        <f t="shared" si="30"/>
        <v>0</v>
      </c>
    </row>
    <row r="1931" spans="1:7" x14ac:dyDescent="0.25">
      <c r="A1931" s="2">
        <v>300478</v>
      </c>
      <c r="B1931" s="3" t="s">
        <v>1931</v>
      </c>
      <c r="C1931" s="1">
        <v>19990</v>
      </c>
      <c r="D1931">
        <f>SUMIF('Движение комплектующих'!B$2:B$10000,B1931,'Движение комплектующих'!C$2:C$10000)</f>
        <v>0</v>
      </c>
      <c r="E1931">
        <f>SUMIF('Движение комплектующих'!B$2:B$10000,Комплектующие!B1931,'Движение комплектующих'!D$2:D$10000)</f>
        <v>0</v>
      </c>
      <c r="F1931">
        <f>SUMIF(Комплекты!$I$2:$I$2000,Комплектующие!B1931,Комплекты!$O$2:$O$2000)</f>
        <v>0</v>
      </c>
      <c r="G1931">
        <f t="shared" si="30"/>
        <v>0</v>
      </c>
    </row>
    <row r="1932" spans="1:7" x14ac:dyDescent="0.25">
      <c r="A1932" s="2">
        <v>300480</v>
      </c>
      <c r="B1932" s="3" t="s">
        <v>1932</v>
      </c>
      <c r="C1932" s="1">
        <v>14990</v>
      </c>
      <c r="D1932">
        <f>SUMIF('Движение комплектующих'!B$2:B$10000,B1932,'Движение комплектующих'!C$2:C$10000)</f>
        <v>0</v>
      </c>
      <c r="E1932">
        <f>SUMIF('Движение комплектующих'!B$2:B$10000,Комплектующие!B1932,'Движение комплектующих'!D$2:D$10000)</f>
        <v>0</v>
      </c>
      <c r="F1932">
        <f>SUMIF(Комплекты!$I$2:$I$2000,Комплектующие!B1932,Комплекты!$O$2:$O$2000)</f>
        <v>0</v>
      </c>
      <c r="G1932">
        <f t="shared" si="30"/>
        <v>0</v>
      </c>
    </row>
    <row r="1933" spans="1:7" x14ac:dyDescent="0.25">
      <c r="A1933" s="2">
        <v>300482</v>
      </c>
      <c r="B1933" s="3" t="s">
        <v>1933</v>
      </c>
      <c r="C1933" s="1">
        <v>22500</v>
      </c>
      <c r="D1933">
        <f>SUMIF('Движение комплектующих'!B$2:B$10000,B1933,'Движение комплектующих'!C$2:C$10000)</f>
        <v>0</v>
      </c>
      <c r="E1933">
        <f>SUMIF('Движение комплектующих'!B$2:B$10000,Комплектующие!B1933,'Движение комплектующих'!D$2:D$10000)</f>
        <v>0</v>
      </c>
      <c r="F1933">
        <f>SUMIF(Комплекты!$I$2:$I$2000,Комплектующие!B1933,Комплекты!$O$2:$O$2000)</f>
        <v>0</v>
      </c>
      <c r="G1933">
        <f t="shared" si="30"/>
        <v>0</v>
      </c>
    </row>
    <row r="1934" spans="1:7" x14ac:dyDescent="0.25">
      <c r="A1934" s="2">
        <v>362040</v>
      </c>
      <c r="B1934" s="3" t="s">
        <v>1934</v>
      </c>
      <c r="C1934" s="1">
        <v>32990</v>
      </c>
      <c r="D1934">
        <f>SUMIF('Движение комплектующих'!B$2:B$10000,B1934,'Движение комплектующих'!C$2:C$10000)</f>
        <v>0</v>
      </c>
      <c r="E1934">
        <f>SUMIF('Движение комплектующих'!B$2:B$10000,Комплектующие!B1934,'Движение комплектующих'!D$2:D$10000)</f>
        <v>0</v>
      </c>
      <c r="F1934">
        <f>SUMIF(Комплекты!$I$2:$I$2000,Комплектующие!B1934,Комплекты!$O$2:$O$2000)</f>
        <v>0</v>
      </c>
      <c r="G1934">
        <f t="shared" si="30"/>
        <v>0</v>
      </c>
    </row>
    <row r="1935" spans="1:7" x14ac:dyDescent="0.25">
      <c r="A1935" s="2">
        <v>366618</v>
      </c>
      <c r="B1935" s="3" t="s">
        <v>1935</v>
      </c>
      <c r="C1935" s="1">
        <v>59900</v>
      </c>
      <c r="D1935">
        <f>SUMIF('Движение комплектующих'!B$2:B$10000,B1935,'Движение комплектующих'!C$2:C$10000)</f>
        <v>0</v>
      </c>
      <c r="E1935">
        <f>SUMIF('Движение комплектующих'!B$2:B$10000,Комплектующие!B1935,'Движение комплектующих'!D$2:D$10000)</f>
        <v>0</v>
      </c>
      <c r="F1935">
        <f>SUMIF(Комплекты!$I$2:$I$2000,Комплектующие!B1935,Комплекты!$O$2:$O$2000)</f>
        <v>0</v>
      </c>
      <c r="G1935">
        <f t="shared" si="30"/>
        <v>0</v>
      </c>
    </row>
    <row r="1936" spans="1:7" x14ac:dyDescent="0.25">
      <c r="A1936" s="2">
        <v>366619</v>
      </c>
      <c r="B1936" s="3" t="s">
        <v>1936</v>
      </c>
      <c r="C1936" s="1">
        <v>75000</v>
      </c>
      <c r="D1936">
        <f>SUMIF('Движение комплектующих'!B$2:B$10000,B1936,'Движение комплектующих'!C$2:C$10000)</f>
        <v>0</v>
      </c>
      <c r="E1936">
        <f>SUMIF('Движение комплектующих'!B$2:B$10000,Комплектующие!B1936,'Движение комплектующих'!D$2:D$10000)</f>
        <v>0</v>
      </c>
      <c r="F1936">
        <f>SUMIF(Комплекты!$I$2:$I$2000,Комплектующие!B1936,Комплекты!$O$2:$O$2000)</f>
        <v>0</v>
      </c>
      <c r="G1936">
        <f t="shared" si="30"/>
        <v>0</v>
      </c>
    </row>
    <row r="1937" spans="1:7" x14ac:dyDescent="0.25">
      <c r="A1937" s="2">
        <v>300484</v>
      </c>
      <c r="B1937" s="3" t="s">
        <v>1937</v>
      </c>
      <c r="C1937" s="1">
        <v>6690</v>
      </c>
      <c r="D1937">
        <f>SUMIF('Движение комплектующих'!B$2:B$10000,B1937,'Движение комплектующих'!C$2:C$10000)</f>
        <v>0</v>
      </c>
      <c r="E1937">
        <f>SUMIF('Движение комплектующих'!B$2:B$10000,Комплектующие!B1937,'Движение комплектующих'!D$2:D$10000)</f>
        <v>0</v>
      </c>
      <c r="F1937">
        <f>SUMIF(Комплекты!$I$2:$I$2000,Комплектующие!B1937,Комплекты!$O$2:$O$2000)</f>
        <v>0</v>
      </c>
      <c r="G1937">
        <f t="shared" si="30"/>
        <v>0</v>
      </c>
    </row>
    <row r="1938" spans="1:7" x14ac:dyDescent="0.25">
      <c r="A1938" s="2">
        <v>300485</v>
      </c>
      <c r="B1938" s="3" t="s">
        <v>1938</v>
      </c>
      <c r="C1938" s="1">
        <v>12250</v>
      </c>
      <c r="D1938">
        <f>SUMIF('Движение комплектующих'!B$2:B$10000,B1938,'Движение комплектующих'!C$2:C$10000)</f>
        <v>0</v>
      </c>
      <c r="E1938">
        <f>SUMIF('Движение комплектующих'!B$2:B$10000,Комплектующие!B1938,'Движение комплектующих'!D$2:D$10000)</f>
        <v>0</v>
      </c>
      <c r="F1938">
        <f>SUMIF(Комплекты!$I$2:$I$2000,Комплектующие!B1938,Комплекты!$O$2:$O$2000)</f>
        <v>0</v>
      </c>
      <c r="G1938">
        <f t="shared" si="30"/>
        <v>0</v>
      </c>
    </row>
    <row r="1939" spans="1:7" x14ac:dyDescent="0.25">
      <c r="A1939" s="2">
        <v>300486</v>
      </c>
      <c r="B1939" s="3" t="s">
        <v>1939</v>
      </c>
      <c r="C1939" s="1">
        <v>5160</v>
      </c>
      <c r="D1939">
        <f>SUMIF('Движение комплектующих'!B$2:B$10000,B1939,'Движение комплектующих'!C$2:C$10000)</f>
        <v>0</v>
      </c>
      <c r="E1939">
        <f>SUMIF('Движение комплектующих'!B$2:B$10000,Комплектующие!B1939,'Движение комплектующих'!D$2:D$10000)</f>
        <v>0</v>
      </c>
      <c r="F1939">
        <f>SUMIF(Комплекты!$I$2:$I$2000,Комплектующие!B1939,Комплекты!$O$2:$O$2000)</f>
        <v>0</v>
      </c>
      <c r="G1939">
        <f t="shared" si="30"/>
        <v>0</v>
      </c>
    </row>
    <row r="1940" spans="1:7" x14ac:dyDescent="0.25">
      <c r="A1940" s="2">
        <v>300488</v>
      </c>
      <c r="B1940" s="3" t="s">
        <v>1940</v>
      </c>
      <c r="C1940" s="1">
        <v>16490</v>
      </c>
      <c r="D1940">
        <f>SUMIF('Движение комплектующих'!B$2:B$10000,B1940,'Движение комплектующих'!C$2:C$10000)</f>
        <v>0</v>
      </c>
      <c r="E1940">
        <f>SUMIF('Движение комплектующих'!B$2:B$10000,Комплектующие!B1940,'Движение комплектующих'!D$2:D$10000)</f>
        <v>0</v>
      </c>
      <c r="F1940">
        <f>SUMIF(Комплекты!$I$2:$I$2000,Комплектующие!B1940,Комплекты!$O$2:$O$2000)</f>
        <v>0</v>
      </c>
      <c r="G1940">
        <f t="shared" si="30"/>
        <v>0</v>
      </c>
    </row>
    <row r="1941" spans="1:7" x14ac:dyDescent="0.25">
      <c r="A1941" s="2">
        <v>300495</v>
      </c>
      <c r="B1941" s="3" t="s">
        <v>1941</v>
      </c>
      <c r="C1941" s="1">
        <v>15500</v>
      </c>
      <c r="D1941">
        <f>SUMIF('Движение комплектующих'!B$2:B$10000,B1941,'Движение комплектующих'!C$2:C$10000)</f>
        <v>0</v>
      </c>
      <c r="E1941">
        <f>SUMIF('Движение комплектующих'!B$2:B$10000,Комплектующие!B1941,'Движение комплектующих'!D$2:D$10000)</f>
        <v>0</v>
      </c>
      <c r="F1941">
        <f>SUMIF(Комплекты!$I$2:$I$2000,Комплектующие!B1941,Комплекты!$O$2:$O$2000)</f>
        <v>0</v>
      </c>
      <c r="G1941">
        <f t="shared" si="30"/>
        <v>0</v>
      </c>
    </row>
    <row r="1942" spans="1:7" x14ac:dyDescent="0.25">
      <c r="A1942" s="2">
        <v>65969</v>
      </c>
      <c r="B1942" s="3" t="s">
        <v>1942</v>
      </c>
      <c r="C1942" s="1">
        <v>11990</v>
      </c>
      <c r="D1942">
        <f>SUMIF('Движение комплектующих'!B$2:B$10000,B1942,'Движение комплектующих'!C$2:C$10000)</f>
        <v>0</v>
      </c>
      <c r="E1942">
        <f>SUMIF('Движение комплектующих'!B$2:B$10000,Комплектующие!B1942,'Движение комплектующих'!D$2:D$10000)</f>
        <v>0</v>
      </c>
      <c r="F1942">
        <f>SUMIF(Комплекты!$I$2:$I$2000,Комплектующие!B1942,Комплекты!$O$2:$O$2000)</f>
        <v>0</v>
      </c>
      <c r="G1942">
        <f t="shared" si="30"/>
        <v>0</v>
      </c>
    </row>
    <row r="1943" spans="1:7" x14ac:dyDescent="0.25">
      <c r="A1943" s="2">
        <v>65987</v>
      </c>
      <c r="B1943" s="3" t="s">
        <v>1943</v>
      </c>
      <c r="C1943" s="1">
        <v>4590</v>
      </c>
      <c r="D1943">
        <f>SUMIF('Движение комплектующих'!B$2:B$10000,B1943,'Движение комплектующих'!C$2:C$10000)</f>
        <v>0</v>
      </c>
      <c r="E1943">
        <f>SUMIF('Движение комплектующих'!B$2:B$10000,Комплектующие!B1943,'Движение комплектующих'!D$2:D$10000)</f>
        <v>0</v>
      </c>
      <c r="F1943">
        <f>SUMIF(Комплекты!$I$2:$I$2000,Комплектующие!B1943,Комплекты!$O$2:$O$2000)</f>
        <v>0</v>
      </c>
      <c r="G1943">
        <f t="shared" si="30"/>
        <v>0</v>
      </c>
    </row>
    <row r="1944" spans="1:7" x14ac:dyDescent="0.25">
      <c r="A1944" s="2">
        <v>65776</v>
      </c>
      <c r="B1944" s="3" t="s">
        <v>1944</v>
      </c>
      <c r="C1944" s="1">
        <v>5990</v>
      </c>
      <c r="D1944">
        <f>SUMIF('Движение комплектующих'!B$2:B$10000,B1944,'Движение комплектующих'!C$2:C$10000)</f>
        <v>0</v>
      </c>
      <c r="E1944">
        <f>SUMIF('Движение комплектующих'!B$2:B$10000,Комплектующие!B1944,'Движение комплектующих'!D$2:D$10000)</f>
        <v>0</v>
      </c>
      <c r="F1944">
        <f>SUMIF(Комплекты!$I$2:$I$2000,Комплектующие!B1944,Комплекты!$O$2:$O$2000)</f>
        <v>0</v>
      </c>
      <c r="G1944">
        <f t="shared" si="30"/>
        <v>0</v>
      </c>
    </row>
    <row r="1945" spans="1:7" x14ac:dyDescent="0.25">
      <c r="A1945" s="2">
        <v>65684</v>
      </c>
      <c r="B1945" s="3" t="s">
        <v>1945</v>
      </c>
      <c r="C1945" s="1">
        <v>6860</v>
      </c>
      <c r="D1945">
        <f>SUMIF('Движение комплектующих'!B$2:B$10000,B1945,'Движение комплектующих'!C$2:C$10000)</f>
        <v>0</v>
      </c>
      <c r="E1945">
        <f>SUMIF('Движение комплектующих'!B$2:B$10000,Комплектующие!B1945,'Движение комплектующих'!D$2:D$10000)</f>
        <v>0</v>
      </c>
      <c r="F1945">
        <f>SUMIF(Комплекты!$I$2:$I$2000,Комплектующие!B1945,Комплекты!$O$2:$O$2000)</f>
        <v>0</v>
      </c>
      <c r="G1945">
        <f t="shared" si="30"/>
        <v>0</v>
      </c>
    </row>
    <row r="1946" spans="1:7" x14ac:dyDescent="0.25">
      <c r="A1946" s="2">
        <v>366617</v>
      </c>
      <c r="B1946" s="3" t="s">
        <v>1946</v>
      </c>
      <c r="C1946" s="1">
        <v>20990</v>
      </c>
      <c r="D1946">
        <f>SUMIF('Движение комплектующих'!B$2:B$10000,B1946,'Движение комплектующих'!C$2:C$10000)</f>
        <v>0</v>
      </c>
      <c r="E1946">
        <f>SUMIF('Движение комплектующих'!B$2:B$10000,Комплектующие!B1946,'Движение комплектующих'!D$2:D$10000)</f>
        <v>0</v>
      </c>
      <c r="F1946">
        <f>SUMIF(Комплекты!$I$2:$I$2000,Комплектующие!B1946,Комплекты!$O$2:$O$2000)</f>
        <v>0</v>
      </c>
      <c r="G1946">
        <f t="shared" si="30"/>
        <v>0</v>
      </c>
    </row>
    <row r="1947" spans="1:7" x14ac:dyDescent="0.25">
      <c r="A1947" s="2">
        <v>375326</v>
      </c>
      <c r="B1947" s="3" t="s">
        <v>1947</v>
      </c>
      <c r="C1947" s="1">
        <v>3080</v>
      </c>
      <c r="D1947">
        <f>SUMIF('Движение комплектующих'!B$2:B$10000,B1947,'Движение комплектующих'!C$2:C$10000)</f>
        <v>0</v>
      </c>
      <c r="E1947">
        <f>SUMIF('Движение комплектующих'!B$2:B$10000,Комплектующие!B1947,'Движение комплектующих'!D$2:D$10000)</f>
        <v>0</v>
      </c>
      <c r="F1947">
        <f>SUMIF(Комплекты!$I$2:$I$2000,Комплектующие!B1947,Комплекты!$O$2:$O$2000)</f>
        <v>0</v>
      </c>
      <c r="G1947">
        <f t="shared" si="30"/>
        <v>0</v>
      </c>
    </row>
    <row r="1948" spans="1:7" x14ac:dyDescent="0.25">
      <c r="A1948" s="2">
        <v>281160</v>
      </c>
      <c r="B1948" s="3" t="s">
        <v>1948</v>
      </c>
      <c r="C1948" s="1">
        <v>9500</v>
      </c>
      <c r="D1948">
        <f>SUMIF('Движение комплектующих'!B$2:B$10000,B1948,'Движение комплектующих'!C$2:C$10000)</f>
        <v>0</v>
      </c>
      <c r="E1948">
        <f>SUMIF('Движение комплектующих'!B$2:B$10000,Комплектующие!B1948,'Движение комплектующих'!D$2:D$10000)</f>
        <v>0</v>
      </c>
      <c r="F1948">
        <f>SUMIF(Комплекты!$I$2:$I$2000,Комплектующие!B1948,Комплекты!$O$2:$O$2000)</f>
        <v>0</v>
      </c>
      <c r="G1948">
        <f t="shared" si="30"/>
        <v>0</v>
      </c>
    </row>
    <row r="1949" spans="1:7" x14ac:dyDescent="0.25">
      <c r="A1949" s="2">
        <v>241906</v>
      </c>
      <c r="B1949" s="3" t="s">
        <v>1949</v>
      </c>
      <c r="C1949" s="1">
        <v>5290</v>
      </c>
      <c r="D1949">
        <f>SUMIF('Движение комплектующих'!B$2:B$10000,B1949,'Движение комплектующих'!C$2:C$10000)</f>
        <v>0</v>
      </c>
      <c r="E1949">
        <f>SUMIF('Движение комплектующих'!B$2:B$10000,Комплектующие!B1949,'Движение комплектующих'!D$2:D$10000)</f>
        <v>0</v>
      </c>
      <c r="F1949">
        <f>SUMIF(Комплекты!$I$2:$I$2000,Комплектующие!B1949,Комплекты!$O$2:$O$2000)</f>
        <v>0</v>
      </c>
      <c r="G1949">
        <f t="shared" si="30"/>
        <v>0</v>
      </c>
    </row>
    <row r="1950" spans="1:7" x14ac:dyDescent="0.25">
      <c r="A1950" s="2">
        <v>304480</v>
      </c>
      <c r="B1950" s="3" t="s">
        <v>1950</v>
      </c>
      <c r="C1950" s="1">
        <v>18990</v>
      </c>
      <c r="D1950">
        <f>SUMIF('Движение комплектующих'!B$2:B$10000,B1950,'Движение комплектующих'!C$2:C$10000)</f>
        <v>0</v>
      </c>
      <c r="E1950">
        <f>SUMIF('Движение комплектующих'!B$2:B$10000,Комплектующие!B1950,'Движение комплектующих'!D$2:D$10000)</f>
        <v>0</v>
      </c>
      <c r="F1950">
        <f>SUMIF(Комплекты!$I$2:$I$2000,Комплектующие!B1950,Комплекты!$O$2:$O$2000)</f>
        <v>0</v>
      </c>
      <c r="G1950">
        <f t="shared" si="30"/>
        <v>0</v>
      </c>
    </row>
    <row r="1951" spans="1:7" x14ac:dyDescent="0.25">
      <c r="A1951" s="2">
        <v>300577</v>
      </c>
      <c r="B1951" s="3" t="s">
        <v>1951</v>
      </c>
      <c r="C1951" s="1">
        <v>39990</v>
      </c>
      <c r="D1951">
        <f>SUMIF('Движение комплектующих'!B$2:B$10000,B1951,'Движение комплектующих'!C$2:C$10000)</f>
        <v>0</v>
      </c>
      <c r="E1951">
        <f>SUMIF('Движение комплектующих'!B$2:B$10000,Комплектующие!B1951,'Движение комплектующих'!D$2:D$10000)</f>
        <v>0</v>
      </c>
      <c r="F1951">
        <f>SUMIF(Комплекты!$I$2:$I$2000,Комплектующие!B1951,Комплекты!$O$2:$O$2000)</f>
        <v>0</v>
      </c>
      <c r="G1951">
        <f t="shared" si="30"/>
        <v>0</v>
      </c>
    </row>
    <row r="1952" spans="1:7" x14ac:dyDescent="0.25">
      <c r="A1952" s="2">
        <v>374206</v>
      </c>
      <c r="B1952" s="3" t="s">
        <v>1952</v>
      </c>
      <c r="C1952" s="1">
        <v>4150</v>
      </c>
      <c r="D1952">
        <f>SUMIF('Движение комплектующих'!B$2:B$10000,B1952,'Движение комплектующих'!C$2:C$10000)</f>
        <v>0</v>
      </c>
      <c r="E1952">
        <f>SUMIF('Движение комплектующих'!B$2:B$10000,Комплектующие!B1952,'Движение комплектующих'!D$2:D$10000)</f>
        <v>0</v>
      </c>
      <c r="F1952">
        <f>SUMIF(Комплекты!$I$2:$I$2000,Комплектующие!B1952,Комплекты!$O$2:$O$2000)</f>
        <v>0</v>
      </c>
      <c r="G1952">
        <f t="shared" si="30"/>
        <v>0</v>
      </c>
    </row>
    <row r="1953" spans="1:7" x14ac:dyDescent="0.25">
      <c r="A1953" s="2">
        <v>374207</v>
      </c>
      <c r="B1953" s="3" t="s">
        <v>1953</v>
      </c>
      <c r="C1953" s="1">
        <v>5120</v>
      </c>
      <c r="D1953">
        <f>SUMIF('Движение комплектующих'!B$2:B$10000,B1953,'Движение комплектующих'!C$2:C$10000)</f>
        <v>0</v>
      </c>
      <c r="E1953">
        <f>SUMIF('Движение комплектующих'!B$2:B$10000,Комплектующие!B1953,'Движение комплектующих'!D$2:D$10000)</f>
        <v>0</v>
      </c>
      <c r="F1953">
        <f>SUMIF(Комплекты!$I$2:$I$2000,Комплектующие!B1953,Комплекты!$O$2:$O$2000)</f>
        <v>0</v>
      </c>
      <c r="G1953">
        <f t="shared" si="30"/>
        <v>0</v>
      </c>
    </row>
    <row r="1954" spans="1:7" x14ac:dyDescent="0.25">
      <c r="A1954" s="2">
        <v>374208</v>
      </c>
      <c r="B1954" s="3" t="s">
        <v>1954</v>
      </c>
      <c r="C1954" s="1">
        <v>5580</v>
      </c>
      <c r="D1954">
        <f>SUMIF('Движение комплектующих'!B$2:B$10000,B1954,'Движение комплектующих'!C$2:C$10000)</f>
        <v>0</v>
      </c>
      <c r="E1954">
        <f>SUMIF('Движение комплектующих'!B$2:B$10000,Комплектующие!B1954,'Движение комплектующих'!D$2:D$10000)</f>
        <v>0</v>
      </c>
      <c r="F1954">
        <f>SUMIF(Комплекты!$I$2:$I$2000,Комплектующие!B1954,Комплекты!$O$2:$O$2000)</f>
        <v>0</v>
      </c>
      <c r="G1954">
        <f t="shared" si="30"/>
        <v>0</v>
      </c>
    </row>
    <row r="1955" spans="1:7" x14ac:dyDescent="0.25">
      <c r="A1955" s="2">
        <v>65965</v>
      </c>
      <c r="B1955" s="3" t="s">
        <v>1955</v>
      </c>
      <c r="C1955" s="1">
        <v>11990</v>
      </c>
      <c r="D1955">
        <f>SUMIF('Движение комплектующих'!B$2:B$10000,B1955,'Движение комплектующих'!C$2:C$10000)</f>
        <v>0</v>
      </c>
      <c r="E1955">
        <f>SUMIF('Движение комплектующих'!B$2:B$10000,Комплектующие!B1955,'Движение комплектующих'!D$2:D$10000)</f>
        <v>0</v>
      </c>
      <c r="F1955">
        <f>SUMIF(Комплекты!$I$2:$I$2000,Комплектующие!B1955,Комплекты!$O$2:$O$2000)</f>
        <v>0</v>
      </c>
      <c r="G1955">
        <f t="shared" si="30"/>
        <v>0</v>
      </c>
    </row>
    <row r="1956" spans="1:7" x14ac:dyDescent="0.25">
      <c r="A1956" s="2">
        <v>65963</v>
      </c>
      <c r="B1956" s="3" t="s">
        <v>1956</v>
      </c>
      <c r="C1956" s="1">
        <v>5990</v>
      </c>
      <c r="D1956">
        <f>SUMIF('Движение комплектующих'!B$2:B$10000,B1956,'Движение комплектующих'!C$2:C$10000)</f>
        <v>0</v>
      </c>
      <c r="E1956">
        <f>SUMIF('Движение комплектующих'!B$2:B$10000,Комплектующие!B1956,'Движение комплектующих'!D$2:D$10000)</f>
        <v>0</v>
      </c>
      <c r="F1956">
        <f>SUMIF(Комплекты!$I$2:$I$2000,Комплектующие!B1956,Комплекты!$O$2:$O$2000)</f>
        <v>0</v>
      </c>
      <c r="G1956">
        <f t="shared" si="30"/>
        <v>0</v>
      </c>
    </row>
    <row r="1957" spans="1:7" x14ac:dyDescent="0.25">
      <c r="A1957" s="2">
        <v>65962</v>
      </c>
      <c r="B1957" s="3" t="s">
        <v>1957</v>
      </c>
      <c r="C1957" s="1">
        <v>6299</v>
      </c>
      <c r="D1957">
        <f>SUMIF('Движение комплектующих'!B$2:B$10000,B1957,'Движение комплектующих'!C$2:C$10000)</f>
        <v>0</v>
      </c>
      <c r="E1957">
        <f>SUMIF('Движение комплектующих'!B$2:B$10000,Комплектующие!B1957,'Движение комплектующих'!D$2:D$10000)</f>
        <v>0</v>
      </c>
      <c r="F1957">
        <f>SUMIF(Комплекты!$I$2:$I$2000,Комплектующие!B1957,Комплекты!$O$2:$O$2000)</f>
        <v>0</v>
      </c>
      <c r="G1957">
        <f t="shared" si="30"/>
        <v>0</v>
      </c>
    </row>
    <row r="1958" spans="1:7" x14ac:dyDescent="0.25">
      <c r="A1958" s="2">
        <v>65670</v>
      </c>
      <c r="B1958" s="3" t="s">
        <v>1958</v>
      </c>
      <c r="C1958" s="1">
        <v>17990</v>
      </c>
      <c r="D1958">
        <f>SUMIF('Движение комплектующих'!B$2:B$10000,B1958,'Движение комплектующих'!C$2:C$10000)</f>
        <v>0</v>
      </c>
      <c r="E1958">
        <f>SUMIF('Движение комплектующих'!B$2:B$10000,Комплектующие!B1958,'Движение комплектующих'!D$2:D$10000)</f>
        <v>0</v>
      </c>
      <c r="F1958">
        <f>SUMIF(Комплекты!$I$2:$I$2000,Комплектующие!B1958,Комплекты!$O$2:$O$2000)</f>
        <v>0</v>
      </c>
      <c r="G1958">
        <f t="shared" si="30"/>
        <v>0</v>
      </c>
    </row>
    <row r="1959" spans="1:7" x14ac:dyDescent="0.25">
      <c r="A1959" s="2">
        <v>65669</v>
      </c>
      <c r="B1959" s="3" t="s">
        <v>1959</v>
      </c>
      <c r="C1959" s="1">
        <v>21190</v>
      </c>
      <c r="D1959">
        <f>SUMIF('Движение комплектующих'!B$2:B$10000,B1959,'Движение комплектующих'!C$2:C$10000)</f>
        <v>0</v>
      </c>
      <c r="E1959">
        <f>SUMIF('Движение комплектующих'!B$2:B$10000,Комплектующие!B1959,'Движение комплектующих'!D$2:D$10000)</f>
        <v>0</v>
      </c>
      <c r="F1959">
        <f>SUMIF(Комплекты!$I$2:$I$2000,Комплектующие!B1959,Комплекты!$O$2:$O$2000)</f>
        <v>0</v>
      </c>
      <c r="G1959">
        <f t="shared" si="30"/>
        <v>0</v>
      </c>
    </row>
    <row r="1960" spans="1:7" x14ac:dyDescent="0.25">
      <c r="A1960" s="2">
        <v>65839</v>
      </c>
      <c r="B1960" s="3" t="s">
        <v>1960</v>
      </c>
      <c r="C1960" s="1">
        <v>7350</v>
      </c>
      <c r="D1960">
        <f>SUMIF('Движение комплектующих'!B$2:B$10000,B1960,'Движение комплектующих'!C$2:C$10000)</f>
        <v>0</v>
      </c>
      <c r="E1960">
        <f>SUMIF('Движение комплектующих'!B$2:B$10000,Комплектующие!B1960,'Движение комплектующих'!D$2:D$10000)</f>
        <v>0</v>
      </c>
      <c r="F1960">
        <f>SUMIF(Комплекты!$I$2:$I$2000,Комплектующие!B1960,Комплекты!$O$2:$O$2000)</f>
        <v>0</v>
      </c>
      <c r="G1960">
        <f t="shared" si="30"/>
        <v>0</v>
      </c>
    </row>
    <row r="1961" spans="1:7" x14ac:dyDescent="0.25">
      <c r="A1961" s="2">
        <v>65956</v>
      </c>
      <c r="B1961" s="3" t="s">
        <v>1961</v>
      </c>
      <c r="C1961" s="1">
        <v>39610</v>
      </c>
      <c r="D1961">
        <f>SUMIF('Движение комплектующих'!B$2:B$10000,B1961,'Движение комплектующих'!C$2:C$10000)</f>
        <v>0</v>
      </c>
      <c r="E1961">
        <f>SUMIF('Движение комплектующих'!B$2:B$10000,Комплектующие!B1961,'Движение комплектующих'!D$2:D$10000)</f>
        <v>0</v>
      </c>
      <c r="F1961">
        <f>SUMIF(Комплекты!$I$2:$I$2000,Комплектующие!B1961,Комплекты!$O$2:$O$2000)</f>
        <v>0</v>
      </c>
      <c r="G1961">
        <f t="shared" si="30"/>
        <v>0</v>
      </c>
    </row>
    <row r="1962" spans="1:7" x14ac:dyDescent="0.25">
      <c r="A1962" s="2">
        <v>65954</v>
      </c>
      <c r="B1962" s="3" t="s">
        <v>1962</v>
      </c>
      <c r="C1962" s="1">
        <v>14700</v>
      </c>
      <c r="D1962">
        <f>SUMIF('Движение комплектующих'!B$2:B$10000,B1962,'Движение комплектующих'!C$2:C$10000)</f>
        <v>0</v>
      </c>
      <c r="E1962">
        <f>SUMIF('Движение комплектующих'!B$2:B$10000,Комплектующие!B1962,'Движение комплектующих'!D$2:D$10000)</f>
        <v>0</v>
      </c>
      <c r="F1962">
        <f>SUMIF(Комплекты!$I$2:$I$2000,Комплектующие!B1962,Комплекты!$O$2:$O$2000)</f>
        <v>0</v>
      </c>
      <c r="G1962">
        <f t="shared" si="30"/>
        <v>0</v>
      </c>
    </row>
    <row r="1963" spans="1:7" x14ac:dyDescent="0.25">
      <c r="A1963" s="2">
        <v>65955</v>
      </c>
      <c r="B1963" s="3" t="s">
        <v>1963</v>
      </c>
      <c r="C1963" s="1">
        <v>14700</v>
      </c>
      <c r="D1963">
        <f>SUMIF('Движение комплектующих'!B$2:B$10000,B1963,'Движение комплектующих'!C$2:C$10000)</f>
        <v>0</v>
      </c>
      <c r="E1963">
        <f>SUMIF('Движение комплектующих'!B$2:B$10000,Комплектующие!B1963,'Движение комплектующих'!D$2:D$10000)</f>
        <v>0</v>
      </c>
      <c r="F1963">
        <f>SUMIF(Комплекты!$I$2:$I$2000,Комплектующие!B1963,Комплекты!$O$2:$O$2000)</f>
        <v>0</v>
      </c>
      <c r="G1963">
        <f t="shared" si="30"/>
        <v>0</v>
      </c>
    </row>
    <row r="1964" spans="1:7" x14ac:dyDescent="0.25">
      <c r="A1964" s="2">
        <v>300578</v>
      </c>
      <c r="B1964" s="3" t="s">
        <v>1964</v>
      </c>
      <c r="C1964" s="1">
        <v>7890</v>
      </c>
      <c r="D1964">
        <f>SUMIF('Движение комплектующих'!B$2:B$10000,B1964,'Движение комплектующих'!C$2:C$10000)</f>
        <v>0</v>
      </c>
      <c r="E1964">
        <f>SUMIF('Движение комплектующих'!B$2:B$10000,Комплектующие!B1964,'Движение комплектующих'!D$2:D$10000)</f>
        <v>0</v>
      </c>
      <c r="F1964">
        <f>SUMIF(Комплекты!$I$2:$I$2000,Комплектующие!B1964,Комплекты!$O$2:$O$2000)</f>
        <v>0</v>
      </c>
      <c r="G1964">
        <f t="shared" si="30"/>
        <v>0</v>
      </c>
    </row>
    <row r="1965" spans="1:7" x14ac:dyDescent="0.25">
      <c r="A1965" s="2">
        <v>65980</v>
      </c>
      <c r="B1965" s="3" t="s">
        <v>1965</v>
      </c>
      <c r="C1965" s="1">
        <v>10990</v>
      </c>
      <c r="D1965">
        <f>SUMIF('Движение комплектующих'!B$2:B$10000,B1965,'Движение комплектующих'!C$2:C$10000)</f>
        <v>0</v>
      </c>
      <c r="E1965">
        <f>SUMIF('Движение комплектующих'!B$2:B$10000,Комплектующие!B1965,'Движение комплектующих'!D$2:D$10000)</f>
        <v>0</v>
      </c>
      <c r="F1965">
        <f>SUMIF(Комплекты!$I$2:$I$2000,Комплектующие!B1965,Комплекты!$O$2:$O$2000)</f>
        <v>0</v>
      </c>
      <c r="G1965">
        <f t="shared" si="30"/>
        <v>0</v>
      </c>
    </row>
    <row r="1966" spans="1:7" x14ac:dyDescent="0.25">
      <c r="A1966" s="2">
        <v>374702</v>
      </c>
      <c r="B1966" s="3" t="s">
        <v>1966</v>
      </c>
      <c r="C1966" s="1">
        <v>2430</v>
      </c>
      <c r="D1966">
        <f>SUMIF('Движение комплектующих'!B$2:B$10000,B1966,'Движение комплектующих'!C$2:C$10000)</f>
        <v>0</v>
      </c>
      <c r="E1966">
        <f>SUMIF('Движение комплектующих'!B$2:B$10000,Комплектующие!B1966,'Движение комплектующих'!D$2:D$10000)</f>
        <v>0</v>
      </c>
      <c r="F1966">
        <f>SUMIF(Комплекты!$I$2:$I$2000,Комплектующие!B1966,Комплекты!$O$2:$O$2000)</f>
        <v>0</v>
      </c>
      <c r="G1966">
        <f t="shared" si="30"/>
        <v>0</v>
      </c>
    </row>
    <row r="1967" spans="1:7" x14ac:dyDescent="0.25">
      <c r="A1967" s="2">
        <v>374703</v>
      </c>
      <c r="B1967" s="3" t="s">
        <v>1967</v>
      </c>
      <c r="C1967" s="1">
        <v>2600</v>
      </c>
      <c r="D1967">
        <f>SUMIF('Движение комплектующих'!B$2:B$10000,B1967,'Движение комплектующих'!C$2:C$10000)</f>
        <v>0</v>
      </c>
      <c r="E1967">
        <f>SUMIF('Движение комплектующих'!B$2:B$10000,Комплектующие!B1967,'Движение комплектующих'!D$2:D$10000)</f>
        <v>0</v>
      </c>
      <c r="F1967">
        <f>SUMIF(Комплекты!$I$2:$I$2000,Комплектующие!B1967,Комплекты!$O$2:$O$2000)</f>
        <v>0</v>
      </c>
      <c r="G1967">
        <f t="shared" si="30"/>
        <v>0</v>
      </c>
    </row>
    <row r="1968" spans="1:7" x14ac:dyDescent="0.25">
      <c r="A1968" s="2">
        <v>376759</v>
      </c>
      <c r="B1968" s="3" t="s">
        <v>1968</v>
      </c>
      <c r="C1968" s="1">
        <v>4290</v>
      </c>
      <c r="D1968">
        <f>SUMIF('Движение комплектующих'!B$2:B$10000,B1968,'Движение комплектующих'!C$2:C$10000)</f>
        <v>0</v>
      </c>
      <c r="E1968">
        <f>SUMIF('Движение комплектующих'!B$2:B$10000,Комплектующие!B1968,'Движение комплектующих'!D$2:D$10000)</f>
        <v>0</v>
      </c>
      <c r="F1968">
        <f>SUMIF(Комплекты!$I$2:$I$2000,Комплектующие!B1968,Комплекты!$O$2:$O$2000)</f>
        <v>0</v>
      </c>
      <c r="G1968">
        <f t="shared" si="30"/>
        <v>0</v>
      </c>
    </row>
    <row r="1969" spans="1:7" x14ac:dyDescent="0.25">
      <c r="A1969" s="2">
        <v>366502</v>
      </c>
      <c r="B1969" s="3" t="s">
        <v>1969</v>
      </c>
      <c r="C1969" s="1">
        <v>490</v>
      </c>
      <c r="D1969">
        <f>SUMIF('Движение комплектующих'!B$2:B$10000,B1969,'Движение комплектующих'!C$2:C$10000)</f>
        <v>0</v>
      </c>
      <c r="E1969">
        <f>SUMIF('Движение комплектующих'!B$2:B$10000,Комплектующие!B1969,'Движение комплектующих'!D$2:D$10000)</f>
        <v>0</v>
      </c>
      <c r="F1969">
        <f>SUMIF(Комплекты!$I$2:$I$2000,Комплектующие!B1969,Комплекты!$O$2:$O$2000)</f>
        <v>0</v>
      </c>
      <c r="G1969">
        <f t="shared" si="30"/>
        <v>0</v>
      </c>
    </row>
    <row r="1970" spans="1:7" x14ac:dyDescent="0.25">
      <c r="A1970" s="2">
        <v>66002</v>
      </c>
      <c r="B1970" s="3" t="s">
        <v>1970</v>
      </c>
      <c r="C1970" s="1">
        <v>890</v>
      </c>
      <c r="D1970">
        <f>SUMIF('Движение комплектующих'!B$2:B$10000,B1970,'Движение комплектующих'!C$2:C$10000)</f>
        <v>0</v>
      </c>
      <c r="E1970">
        <f>SUMIF('Движение комплектующих'!B$2:B$10000,Комплектующие!B1970,'Движение комплектующих'!D$2:D$10000)</f>
        <v>0</v>
      </c>
      <c r="F1970">
        <f>SUMIF(Комплекты!$I$2:$I$2000,Комплектующие!B1970,Комплекты!$O$2:$O$2000)</f>
        <v>0</v>
      </c>
      <c r="G1970">
        <f t="shared" si="30"/>
        <v>0</v>
      </c>
    </row>
    <row r="1971" spans="1:7" x14ac:dyDescent="0.25">
      <c r="A1971" s="2">
        <v>65950</v>
      </c>
      <c r="B1971" s="3" t="s">
        <v>1971</v>
      </c>
      <c r="C1971" s="1">
        <v>1345</v>
      </c>
      <c r="D1971">
        <f>SUMIF('Движение комплектующих'!B$2:B$10000,B1971,'Движение комплектующих'!C$2:C$10000)</f>
        <v>0</v>
      </c>
      <c r="E1971">
        <f>SUMIF('Движение комплектующих'!B$2:B$10000,Комплектующие!B1971,'Движение комплектующих'!D$2:D$10000)</f>
        <v>0</v>
      </c>
      <c r="F1971">
        <f>SUMIF(Комплекты!$I$2:$I$2000,Комплектующие!B1971,Комплекты!$O$2:$O$2000)</f>
        <v>0</v>
      </c>
      <c r="G1971">
        <f t="shared" si="30"/>
        <v>0</v>
      </c>
    </row>
    <row r="1972" spans="1:7" x14ac:dyDescent="0.25">
      <c r="A1972" s="2">
        <v>66000</v>
      </c>
      <c r="B1972" s="3" t="s">
        <v>1972</v>
      </c>
      <c r="C1972" s="1">
        <v>1590</v>
      </c>
      <c r="D1972">
        <f>SUMIF('Движение комплектующих'!B$2:B$10000,B1972,'Движение комплектующих'!C$2:C$10000)</f>
        <v>0</v>
      </c>
      <c r="E1972">
        <f>SUMIF('Движение комплектующих'!B$2:B$10000,Комплектующие!B1972,'Движение комплектующих'!D$2:D$10000)</f>
        <v>0</v>
      </c>
      <c r="F1972">
        <f>SUMIF(Комплекты!$I$2:$I$2000,Комплектующие!B1972,Комплекты!$O$2:$O$2000)</f>
        <v>0</v>
      </c>
      <c r="G1972">
        <f t="shared" si="30"/>
        <v>0</v>
      </c>
    </row>
    <row r="1973" spans="1:7" x14ac:dyDescent="0.25">
      <c r="A1973" s="2">
        <v>65986</v>
      </c>
      <c r="B1973" s="3" t="s">
        <v>1973</v>
      </c>
      <c r="C1973" s="1">
        <v>2100</v>
      </c>
      <c r="D1973">
        <f>SUMIF('Движение комплектующих'!B$2:B$10000,B1973,'Движение комплектующих'!C$2:C$10000)</f>
        <v>0</v>
      </c>
      <c r="E1973">
        <f>SUMIF('Движение комплектующих'!B$2:B$10000,Комплектующие!B1973,'Движение комплектующих'!D$2:D$10000)</f>
        <v>0</v>
      </c>
      <c r="F1973">
        <f>SUMIF(Комплекты!$I$2:$I$2000,Комплектующие!B1973,Комплекты!$O$2:$O$2000)</f>
        <v>0</v>
      </c>
      <c r="G1973">
        <f t="shared" si="30"/>
        <v>0</v>
      </c>
    </row>
    <row r="1974" spans="1:7" x14ac:dyDescent="0.25">
      <c r="A1974" s="2">
        <v>65936</v>
      </c>
      <c r="B1974" s="3" t="s">
        <v>1974</v>
      </c>
      <c r="C1974" s="1">
        <v>2450</v>
      </c>
      <c r="D1974">
        <f>SUMIF('Движение комплектующих'!B$2:B$10000,B1974,'Движение комплектующих'!C$2:C$10000)</f>
        <v>0</v>
      </c>
      <c r="E1974">
        <f>SUMIF('Движение комплектующих'!B$2:B$10000,Комплектующие!B1974,'Движение комплектующих'!D$2:D$10000)</f>
        <v>0</v>
      </c>
      <c r="F1974">
        <f>SUMIF(Комплекты!$I$2:$I$2000,Комплектующие!B1974,Комплекты!$O$2:$O$2000)</f>
        <v>0</v>
      </c>
      <c r="G1974">
        <f t="shared" si="30"/>
        <v>0</v>
      </c>
    </row>
    <row r="1975" spans="1:7" x14ac:dyDescent="0.25">
      <c r="A1975" s="2">
        <v>65985</v>
      </c>
      <c r="B1975" s="3" t="s">
        <v>1975</v>
      </c>
      <c r="C1975" s="1">
        <v>2199</v>
      </c>
      <c r="D1975">
        <f>SUMIF('Движение комплектующих'!B$2:B$10000,B1975,'Движение комплектующих'!C$2:C$10000)</f>
        <v>0</v>
      </c>
      <c r="E1975">
        <f>SUMIF('Движение комплектующих'!B$2:B$10000,Комплектующие!B1975,'Движение комплектующих'!D$2:D$10000)</f>
        <v>0</v>
      </c>
      <c r="F1975">
        <f>SUMIF(Комплекты!$I$2:$I$2000,Комплектующие!B1975,Комплекты!$O$2:$O$2000)</f>
        <v>0</v>
      </c>
      <c r="G1975">
        <f t="shared" si="30"/>
        <v>0</v>
      </c>
    </row>
    <row r="1976" spans="1:7" x14ac:dyDescent="0.25">
      <c r="A1976" s="2">
        <v>66001</v>
      </c>
      <c r="B1976" s="3" t="s">
        <v>1976</v>
      </c>
      <c r="C1976" s="1">
        <v>2450</v>
      </c>
      <c r="D1976">
        <f>SUMIF('Движение комплектующих'!B$2:B$10000,B1976,'Движение комплектующих'!C$2:C$10000)</f>
        <v>0</v>
      </c>
      <c r="E1976">
        <f>SUMIF('Движение комплектующих'!B$2:B$10000,Комплектующие!B1976,'Движение комплектующих'!D$2:D$10000)</f>
        <v>0</v>
      </c>
      <c r="F1976">
        <f>SUMIF(Комплекты!$I$2:$I$2000,Комплектующие!B1976,Комплекты!$O$2:$O$2000)</f>
        <v>0</v>
      </c>
      <c r="G1976">
        <f t="shared" si="30"/>
        <v>0</v>
      </c>
    </row>
    <row r="1977" spans="1:7" x14ac:dyDescent="0.25">
      <c r="A1977" s="2">
        <v>65984</v>
      </c>
      <c r="B1977" s="3" t="s">
        <v>1977</v>
      </c>
      <c r="C1977" s="1">
        <v>1399</v>
      </c>
      <c r="D1977">
        <f>SUMIF('Движение комплектующих'!B$2:B$10000,B1977,'Движение комплектующих'!C$2:C$10000)</f>
        <v>0</v>
      </c>
      <c r="E1977">
        <f>SUMIF('Движение комплектующих'!B$2:B$10000,Комплектующие!B1977,'Движение комплектующих'!D$2:D$10000)</f>
        <v>0</v>
      </c>
      <c r="F1977">
        <f>SUMIF(Комплекты!$I$2:$I$2000,Комплектующие!B1977,Комплекты!$O$2:$O$2000)</f>
        <v>0</v>
      </c>
      <c r="G1977">
        <f t="shared" si="30"/>
        <v>0</v>
      </c>
    </row>
    <row r="1978" spans="1:7" x14ac:dyDescent="0.25">
      <c r="A1978" s="2">
        <v>65983</v>
      </c>
      <c r="B1978" s="3" t="s">
        <v>1978</v>
      </c>
      <c r="C1978" s="1">
        <v>1650</v>
      </c>
      <c r="D1978">
        <f>SUMIF('Движение комплектующих'!B$2:B$10000,B1978,'Движение комплектующих'!C$2:C$10000)</f>
        <v>0</v>
      </c>
      <c r="E1978">
        <f>SUMIF('Движение комплектующих'!B$2:B$10000,Комплектующие!B1978,'Движение комплектующих'!D$2:D$10000)</f>
        <v>0</v>
      </c>
      <c r="F1978">
        <f>SUMIF(Комплекты!$I$2:$I$2000,Комплектующие!B1978,Комплекты!$O$2:$O$2000)</f>
        <v>0</v>
      </c>
      <c r="G1978">
        <f t="shared" si="30"/>
        <v>0</v>
      </c>
    </row>
    <row r="1979" spans="1:7" x14ac:dyDescent="0.25">
      <c r="A1979" s="2">
        <v>65982</v>
      </c>
      <c r="B1979" s="3" t="s">
        <v>1979</v>
      </c>
      <c r="C1979" s="1">
        <v>1899</v>
      </c>
      <c r="D1979">
        <f>SUMIF('Движение комплектующих'!B$2:B$10000,B1979,'Движение комплектующих'!C$2:C$10000)</f>
        <v>0</v>
      </c>
      <c r="E1979">
        <f>SUMIF('Движение комплектующих'!B$2:B$10000,Комплектующие!B1979,'Движение комплектующих'!D$2:D$10000)</f>
        <v>0</v>
      </c>
      <c r="F1979">
        <f>SUMIF(Комплекты!$I$2:$I$2000,Комплектующие!B1979,Комплекты!$O$2:$O$2000)</f>
        <v>0</v>
      </c>
      <c r="G1979">
        <f t="shared" si="30"/>
        <v>0</v>
      </c>
    </row>
    <row r="1980" spans="1:7" x14ac:dyDescent="0.25">
      <c r="A1980" s="2">
        <v>65981</v>
      </c>
      <c r="B1980" s="3" t="s">
        <v>1980</v>
      </c>
      <c r="C1980" s="1">
        <v>1850</v>
      </c>
      <c r="D1980">
        <f>SUMIF('Движение комплектующих'!B$2:B$10000,B1980,'Движение комплектующих'!C$2:C$10000)</f>
        <v>0</v>
      </c>
      <c r="E1980">
        <f>SUMIF('Движение комплектующих'!B$2:B$10000,Комплектующие!B1980,'Движение комплектующих'!D$2:D$10000)</f>
        <v>0</v>
      </c>
      <c r="F1980">
        <f>SUMIF(Комплекты!$I$2:$I$2000,Комплектующие!B1980,Комплекты!$O$2:$O$2000)</f>
        <v>0</v>
      </c>
      <c r="G1980">
        <f t="shared" si="30"/>
        <v>0</v>
      </c>
    </row>
    <row r="1981" spans="1:7" x14ac:dyDescent="0.25">
      <c r="A1981" s="2">
        <v>65842</v>
      </c>
      <c r="B1981" s="3" t="s">
        <v>1981</v>
      </c>
      <c r="C1981" s="1">
        <v>840</v>
      </c>
      <c r="D1981">
        <f>SUMIF('Движение комплектующих'!B$2:B$10000,B1981,'Движение комплектующих'!C$2:C$10000)</f>
        <v>0</v>
      </c>
      <c r="E1981">
        <f>SUMIF('Движение комплектующих'!B$2:B$10000,Комплектующие!B1981,'Движение комплектующих'!D$2:D$10000)</f>
        <v>0</v>
      </c>
      <c r="F1981">
        <f>SUMIF(Комплекты!$I$2:$I$2000,Комплектующие!B1981,Комплекты!$O$2:$O$2000)</f>
        <v>0</v>
      </c>
      <c r="G1981">
        <f t="shared" si="30"/>
        <v>0</v>
      </c>
    </row>
    <row r="1982" spans="1:7" x14ac:dyDescent="0.25">
      <c r="A1982" s="2">
        <v>65846</v>
      </c>
      <c r="B1982" s="3" t="s">
        <v>1982</v>
      </c>
      <c r="C1982" s="1">
        <v>770</v>
      </c>
      <c r="D1982">
        <f>SUMIF('Движение комплектующих'!B$2:B$10000,B1982,'Движение комплектующих'!C$2:C$10000)</f>
        <v>0</v>
      </c>
      <c r="E1982">
        <f>SUMIF('Движение комплектующих'!B$2:B$10000,Комплектующие!B1982,'Движение комплектующих'!D$2:D$10000)</f>
        <v>0</v>
      </c>
      <c r="F1982">
        <f>SUMIF(Комплекты!$I$2:$I$2000,Комплектующие!B1982,Комплекты!$O$2:$O$2000)</f>
        <v>0</v>
      </c>
      <c r="G1982">
        <f t="shared" si="30"/>
        <v>0</v>
      </c>
    </row>
    <row r="1983" spans="1:7" x14ac:dyDescent="0.25">
      <c r="A1983" s="2">
        <v>65960</v>
      </c>
      <c r="B1983" s="3" t="s">
        <v>1983</v>
      </c>
      <c r="C1983" s="1">
        <v>2200</v>
      </c>
      <c r="D1983">
        <f>SUMIF('Движение комплектующих'!B$2:B$10000,B1983,'Движение комплектующих'!C$2:C$10000)</f>
        <v>0</v>
      </c>
      <c r="E1983">
        <f>SUMIF('Движение комплектующих'!B$2:B$10000,Комплектующие!B1983,'Движение комплектующих'!D$2:D$10000)</f>
        <v>0</v>
      </c>
      <c r="F1983">
        <f>SUMIF(Комплекты!$I$2:$I$2000,Комплектующие!B1983,Комплекты!$O$2:$O$2000)</f>
        <v>0</v>
      </c>
      <c r="G1983">
        <f t="shared" si="30"/>
        <v>0</v>
      </c>
    </row>
    <row r="1984" spans="1:7" x14ac:dyDescent="0.25">
      <c r="A1984" s="2">
        <v>65819</v>
      </c>
      <c r="B1984" s="3" t="s">
        <v>1984</v>
      </c>
      <c r="C1984" s="1">
        <v>1230</v>
      </c>
      <c r="D1984">
        <f>SUMIF('Движение комплектующих'!B$2:B$10000,B1984,'Движение комплектующих'!C$2:C$10000)</f>
        <v>0</v>
      </c>
      <c r="E1984">
        <f>SUMIF('Движение комплектующих'!B$2:B$10000,Комплектующие!B1984,'Движение комплектующих'!D$2:D$10000)</f>
        <v>0</v>
      </c>
      <c r="F1984">
        <f>SUMIF(Комплекты!$I$2:$I$2000,Комплектующие!B1984,Комплекты!$O$2:$O$2000)</f>
        <v>0</v>
      </c>
      <c r="G1984">
        <f t="shared" si="30"/>
        <v>0</v>
      </c>
    </row>
    <row r="1985" spans="1:7" x14ac:dyDescent="0.25">
      <c r="A1985" s="2">
        <v>65870</v>
      </c>
      <c r="B1985" s="3" t="s">
        <v>1985</v>
      </c>
      <c r="C1985" s="1">
        <v>1230</v>
      </c>
      <c r="D1985">
        <f>SUMIF('Движение комплектующих'!B$2:B$10000,B1985,'Движение комплектующих'!C$2:C$10000)</f>
        <v>0</v>
      </c>
      <c r="E1985">
        <f>SUMIF('Движение комплектующих'!B$2:B$10000,Комплектующие!B1985,'Движение комплектующих'!D$2:D$10000)</f>
        <v>0</v>
      </c>
      <c r="F1985">
        <f>SUMIF(Комплекты!$I$2:$I$2000,Комплектующие!B1985,Комплекты!$O$2:$O$2000)</f>
        <v>0</v>
      </c>
      <c r="G1985">
        <f t="shared" si="30"/>
        <v>0</v>
      </c>
    </row>
    <row r="1986" spans="1:7" x14ac:dyDescent="0.25">
      <c r="A1986" s="2">
        <v>65871</v>
      </c>
      <c r="B1986" s="3" t="s">
        <v>1986</v>
      </c>
      <c r="C1986" s="1">
        <v>2380</v>
      </c>
      <c r="D1986">
        <f>SUMIF('Движение комплектующих'!B$2:B$10000,B1986,'Движение комплектующих'!C$2:C$10000)</f>
        <v>0</v>
      </c>
      <c r="E1986">
        <f>SUMIF('Движение комплектующих'!B$2:B$10000,Комплектующие!B1986,'Движение комплектующих'!D$2:D$10000)</f>
        <v>0</v>
      </c>
      <c r="F1986">
        <f>SUMIF(Комплекты!$I$2:$I$2000,Комплектующие!B1986,Комплекты!$O$2:$O$2000)</f>
        <v>0</v>
      </c>
      <c r="G1986">
        <f t="shared" si="30"/>
        <v>0</v>
      </c>
    </row>
    <row r="1987" spans="1:7" x14ac:dyDescent="0.25">
      <c r="A1987" s="2">
        <v>65865</v>
      </c>
      <c r="B1987" s="3" t="s">
        <v>1987</v>
      </c>
      <c r="C1987" s="1">
        <v>1120</v>
      </c>
      <c r="D1987">
        <f>SUMIF('Движение комплектующих'!B$2:B$10000,B1987,'Движение комплектующих'!C$2:C$10000)</f>
        <v>0</v>
      </c>
      <c r="E1987">
        <f>SUMIF('Движение комплектующих'!B$2:B$10000,Комплектующие!B1987,'Движение комплектующих'!D$2:D$10000)</f>
        <v>0</v>
      </c>
      <c r="F1987">
        <f>SUMIF(Комплекты!$I$2:$I$2000,Комплектующие!B1987,Комплекты!$O$2:$O$2000)</f>
        <v>0</v>
      </c>
      <c r="G1987">
        <f t="shared" ref="G1987:G2050" si="31">D1987-E1987-F1987</f>
        <v>0</v>
      </c>
    </row>
    <row r="1988" spans="1:7" x14ac:dyDescent="0.25">
      <c r="A1988" s="2">
        <v>65869</v>
      </c>
      <c r="B1988" s="3" t="s">
        <v>1988</v>
      </c>
      <c r="C1988" s="1">
        <v>1120</v>
      </c>
      <c r="D1988">
        <f>SUMIF('Движение комплектующих'!B$2:B$10000,B1988,'Движение комплектующих'!C$2:C$10000)</f>
        <v>0</v>
      </c>
      <c r="E1988">
        <f>SUMIF('Движение комплектующих'!B$2:B$10000,Комплектующие!B1988,'Движение комплектующих'!D$2:D$10000)</f>
        <v>0</v>
      </c>
      <c r="F1988">
        <f>SUMIF(Комплекты!$I$2:$I$2000,Комплектующие!B1988,Комплекты!$O$2:$O$2000)</f>
        <v>0</v>
      </c>
      <c r="G1988">
        <f t="shared" si="31"/>
        <v>0</v>
      </c>
    </row>
    <row r="1989" spans="1:7" x14ac:dyDescent="0.25">
      <c r="A1989" s="2">
        <v>65868</v>
      </c>
      <c r="B1989" s="3" t="s">
        <v>1989</v>
      </c>
      <c r="C1989" s="1">
        <v>1120</v>
      </c>
      <c r="D1989">
        <f>SUMIF('Движение комплектующих'!B$2:B$10000,B1989,'Движение комплектующих'!C$2:C$10000)</f>
        <v>0</v>
      </c>
      <c r="E1989">
        <f>SUMIF('Движение комплектующих'!B$2:B$10000,Комплектующие!B1989,'Движение комплектующих'!D$2:D$10000)</f>
        <v>0</v>
      </c>
      <c r="F1989">
        <f>SUMIF(Комплекты!$I$2:$I$2000,Комплектующие!B1989,Комплекты!$O$2:$O$2000)</f>
        <v>0</v>
      </c>
      <c r="G1989">
        <f t="shared" si="31"/>
        <v>0</v>
      </c>
    </row>
    <row r="1990" spans="1:7" x14ac:dyDescent="0.25">
      <c r="A1990" s="2">
        <v>65864</v>
      </c>
      <c r="B1990" s="3" t="s">
        <v>1990</v>
      </c>
      <c r="C1990" s="1">
        <v>1120</v>
      </c>
      <c r="D1990">
        <f>SUMIF('Движение комплектующих'!B$2:B$10000,B1990,'Движение комплектующих'!C$2:C$10000)</f>
        <v>0</v>
      </c>
      <c r="E1990">
        <f>SUMIF('Движение комплектующих'!B$2:B$10000,Комплектующие!B1990,'Движение комплектующих'!D$2:D$10000)</f>
        <v>0</v>
      </c>
      <c r="F1990">
        <f>SUMIF(Комплекты!$I$2:$I$2000,Комплектующие!B1990,Комплекты!$O$2:$O$2000)</f>
        <v>0</v>
      </c>
      <c r="G1990">
        <f t="shared" si="31"/>
        <v>0</v>
      </c>
    </row>
    <row r="1991" spans="1:7" x14ac:dyDescent="0.25">
      <c r="A1991" s="2">
        <v>65863</v>
      </c>
      <c r="B1991" s="3" t="s">
        <v>1991</v>
      </c>
      <c r="C1991" s="1">
        <v>1120</v>
      </c>
      <c r="D1991">
        <f>SUMIF('Движение комплектующих'!B$2:B$10000,B1991,'Движение комплектующих'!C$2:C$10000)</f>
        <v>0</v>
      </c>
      <c r="E1991">
        <f>SUMIF('Движение комплектующих'!B$2:B$10000,Комплектующие!B1991,'Движение комплектующих'!D$2:D$10000)</f>
        <v>0</v>
      </c>
      <c r="F1991">
        <f>SUMIF(Комплекты!$I$2:$I$2000,Комплектующие!B1991,Комплекты!$O$2:$O$2000)</f>
        <v>0</v>
      </c>
      <c r="G1991">
        <f t="shared" si="31"/>
        <v>0</v>
      </c>
    </row>
    <row r="1992" spans="1:7" x14ac:dyDescent="0.25">
      <c r="A1992" s="2">
        <v>364464</v>
      </c>
      <c r="B1992" s="3" t="s">
        <v>1992</v>
      </c>
      <c r="C1992" s="1">
        <v>830</v>
      </c>
      <c r="D1992">
        <f>SUMIF('Движение комплектующих'!B$2:B$10000,B1992,'Движение комплектующих'!C$2:C$10000)</f>
        <v>0</v>
      </c>
      <c r="E1992">
        <f>SUMIF('Движение комплектующих'!B$2:B$10000,Комплектующие!B1992,'Движение комплектующих'!D$2:D$10000)</f>
        <v>0</v>
      </c>
      <c r="F1992">
        <f>SUMIF(Комплекты!$I$2:$I$2000,Комплектующие!B1992,Комплекты!$O$2:$O$2000)</f>
        <v>0</v>
      </c>
      <c r="G1992">
        <f t="shared" si="31"/>
        <v>0</v>
      </c>
    </row>
    <row r="1993" spans="1:7" x14ac:dyDescent="0.25">
      <c r="A1993" s="2">
        <v>364465</v>
      </c>
      <c r="B1993" s="3" t="s">
        <v>1993</v>
      </c>
      <c r="C1993" s="1">
        <v>830</v>
      </c>
      <c r="D1993">
        <f>SUMIF('Движение комплектующих'!B$2:B$10000,B1993,'Движение комплектующих'!C$2:C$10000)</f>
        <v>0</v>
      </c>
      <c r="E1993">
        <f>SUMIF('Движение комплектующих'!B$2:B$10000,Комплектующие!B1993,'Движение комплектующих'!D$2:D$10000)</f>
        <v>0</v>
      </c>
      <c r="F1993">
        <f>SUMIF(Комплекты!$I$2:$I$2000,Комплектующие!B1993,Комплекты!$O$2:$O$2000)</f>
        <v>0</v>
      </c>
      <c r="G1993">
        <f t="shared" si="31"/>
        <v>0</v>
      </c>
    </row>
    <row r="1994" spans="1:7" x14ac:dyDescent="0.25">
      <c r="A1994" s="2">
        <v>300500</v>
      </c>
      <c r="B1994" s="3" t="s">
        <v>1994</v>
      </c>
      <c r="C1994" s="1">
        <v>2610</v>
      </c>
      <c r="D1994">
        <f>SUMIF('Движение комплектующих'!B$2:B$10000,B1994,'Движение комплектующих'!C$2:C$10000)</f>
        <v>0</v>
      </c>
      <c r="E1994">
        <f>SUMIF('Движение комплектующих'!B$2:B$10000,Комплектующие!B1994,'Движение комплектующих'!D$2:D$10000)</f>
        <v>0</v>
      </c>
      <c r="F1994">
        <f>SUMIF(Комплекты!$I$2:$I$2000,Комплектующие!B1994,Комплекты!$O$2:$O$2000)</f>
        <v>0</v>
      </c>
      <c r="G1994">
        <f t="shared" si="31"/>
        <v>0</v>
      </c>
    </row>
    <row r="1995" spans="1:7" x14ac:dyDescent="0.25">
      <c r="A1995" s="2">
        <v>65794</v>
      </c>
      <c r="B1995" s="3" t="s">
        <v>1995</v>
      </c>
      <c r="C1995" s="1">
        <v>2480</v>
      </c>
      <c r="D1995">
        <f>SUMIF('Движение комплектующих'!B$2:B$10000,B1995,'Движение комплектующих'!C$2:C$10000)</f>
        <v>0</v>
      </c>
      <c r="E1995">
        <f>SUMIF('Движение комплектующих'!B$2:B$10000,Комплектующие!B1995,'Движение комплектующих'!D$2:D$10000)</f>
        <v>0</v>
      </c>
      <c r="F1995">
        <f>SUMIF(Комплекты!$I$2:$I$2000,Комплектующие!B1995,Комплекты!$O$2:$O$2000)</f>
        <v>0</v>
      </c>
      <c r="G1995">
        <f t="shared" si="31"/>
        <v>0</v>
      </c>
    </row>
    <row r="1996" spans="1:7" x14ac:dyDescent="0.25">
      <c r="A1996" s="2">
        <v>300499</v>
      </c>
      <c r="B1996" s="3" t="s">
        <v>1996</v>
      </c>
      <c r="C1996" s="1">
        <v>2140</v>
      </c>
      <c r="D1996">
        <f>SUMIF('Движение комплектующих'!B$2:B$10000,B1996,'Движение комплектующих'!C$2:C$10000)</f>
        <v>0</v>
      </c>
      <c r="E1996">
        <f>SUMIF('Движение комплектующих'!B$2:B$10000,Комплектующие!B1996,'Движение комплектующих'!D$2:D$10000)</f>
        <v>0</v>
      </c>
      <c r="F1996">
        <f>SUMIF(Комплекты!$I$2:$I$2000,Комплектующие!B1996,Комплекты!$O$2:$O$2000)</f>
        <v>0</v>
      </c>
      <c r="G1996">
        <f t="shared" si="31"/>
        <v>0</v>
      </c>
    </row>
    <row r="1997" spans="1:7" x14ac:dyDescent="0.25">
      <c r="A1997" s="2">
        <v>246200</v>
      </c>
      <c r="B1997" s="3" t="s">
        <v>1997</v>
      </c>
      <c r="C1997" s="1">
        <v>2140</v>
      </c>
      <c r="D1997">
        <f>SUMIF('Движение комплектующих'!B$2:B$10000,B1997,'Движение комплектующих'!C$2:C$10000)</f>
        <v>0</v>
      </c>
      <c r="E1997">
        <f>SUMIF('Движение комплектующих'!B$2:B$10000,Комплектующие!B1997,'Движение комплектующих'!D$2:D$10000)</f>
        <v>0</v>
      </c>
      <c r="F1997">
        <f>SUMIF(Комплекты!$I$2:$I$2000,Комплектующие!B1997,Комплекты!$O$2:$O$2000)</f>
        <v>0</v>
      </c>
      <c r="G1997">
        <f t="shared" si="31"/>
        <v>0</v>
      </c>
    </row>
    <row r="1998" spans="1:7" x14ac:dyDescent="0.25">
      <c r="A1998" s="2">
        <v>300783</v>
      </c>
      <c r="B1998" s="3" t="s">
        <v>1998</v>
      </c>
      <c r="C1998" s="1">
        <v>2180</v>
      </c>
      <c r="D1998">
        <f>SUMIF('Движение комплектующих'!B$2:B$10000,B1998,'Движение комплектующих'!C$2:C$10000)</f>
        <v>0</v>
      </c>
      <c r="E1998">
        <f>SUMIF('Движение комплектующих'!B$2:B$10000,Комплектующие!B1998,'Движение комплектующих'!D$2:D$10000)</f>
        <v>0</v>
      </c>
      <c r="F1998">
        <f>SUMIF(Комплекты!$I$2:$I$2000,Комплектующие!B1998,Комплекты!$O$2:$O$2000)</f>
        <v>0</v>
      </c>
      <c r="G1998">
        <f t="shared" si="31"/>
        <v>0</v>
      </c>
    </row>
    <row r="1999" spans="1:7" x14ac:dyDescent="0.25">
      <c r="A1999" s="2">
        <v>252342</v>
      </c>
      <c r="B1999" s="3" t="s">
        <v>1999</v>
      </c>
      <c r="C1999" s="1">
        <v>2310</v>
      </c>
      <c r="D1999">
        <f>SUMIF('Движение комплектующих'!B$2:B$10000,B1999,'Движение комплектующих'!C$2:C$10000)</f>
        <v>0</v>
      </c>
      <c r="E1999">
        <f>SUMIF('Движение комплектующих'!B$2:B$10000,Комплектующие!B1999,'Движение комплектующих'!D$2:D$10000)</f>
        <v>0</v>
      </c>
      <c r="F1999">
        <f>SUMIF(Комплекты!$I$2:$I$2000,Комплектующие!B1999,Комплекты!$O$2:$O$2000)</f>
        <v>0</v>
      </c>
      <c r="G1999">
        <f t="shared" si="31"/>
        <v>0</v>
      </c>
    </row>
    <row r="2000" spans="1:7" x14ac:dyDescent="0.25">
      <c r="A2000" s="2">
        <v>300784</v>
      </c>
      <c r="B2000" s="3" t="s">
        <v>2000</v>
      </c>
      <c r="C2000" s="1">
        <v>2480</v>
      </c>
      <c r="D2000">
        <f>SUMIF('Движение комплектующих'!B$2:B$10000,B2000,'Движение комплектующих'!C$2:C$10000)</f>
        <v>0</v>
      </c>
      <c r="E2000">
        <f>SUMIF('Движение комплектующих'!B$2:B$10000,Комплектующие!B2000,'Движение комплектующих'!D$2:D$10000)</f>
        <v>0</v>
      </c>
      <c r="F2000">
        <f>SUMIF(Комплекты!$I$2:$I$2000,Комплектующие!B2000,Комплекты!$O$2:$O$2000)</f>
        <v>0</v>
      </c>
      <c r="G2000">
        <f t="shared" si="31"/>
        <v>0</v>
      </c>
    </row>
    <row r="2001" spans="1:7" x14ac:dyDescent="0.25">
      <c r="A2001" s="2">
        <v>358217</v>
      </c>
      <c r="B2001" s="3" t="s">
        <v>2001</v>
      </c>
      <c r="C2001" s="1">
        <v>3340</v>
      </c>
      <c r="D2001">
        <f>SUMIF('Движение комплектующих'!B$2:B$10000,B2001,'Движение комплектующих'!C$2:C$10000)</f>
        <v>0</v>
      </c>
      <c r="E2001">
        <f>SUMIF('Движение комплектующих'!B$2:B$10000,Комплектующие!B2001,'Движение комплектующих'!D$2:D$10000)</f>
        <v>0</v>
      </c>
      <c r="F2001">
        <f>SUMIF(Комплекты!$I$2:$I$2000,Комплектующие!B2001,Комплекты!$O$2:$O$2000)</f>
        <v>0</v>
      </c>
      <c r="G2001">
        <f t="shared" si="31"/>
        <v>0</v>
      </c>
    </row>
    <row r="2002" spans="1:7" x14ac:dyDescent="0.25">
      <c r="A2002" s="2">
        <v>283026</v>
      </c>
      <c r="B2002" s="3" t="s">
        <v>2002</v>
      </c>
      <c r="C2002" s="1">
        <v>1010</v>
      </c>
      <c r="D2002">
        <f>SUMIF('Движение комплектующих'!B$2:B$10000,B2002,'Движение комплектующих'!C$2:C$10000)</f>
        <v>0</v>
      </c>
      <c r="E2002">
        <f>SUMIF('Движение комплектующих'!B$2:B$10000,Комплектующие!B2002,'Движение комплектующих'!D$2:D$10000)</f>
        <v>0</v>
      </c>
      <c r="F2002">
        <f>SUMIF(Комплекты!$I$2:$I$2000,Комплектующие!B2002,Комплекты!$O$2:$O$2000)</f>
        <v>0</v>
      </c>
      <c r="G2002">
        <f t="shared" si="31"/>
        <v>0</v>
      </c>
    </row>
    <row r="2003" spans="1:7" x14ac:dyDescent="0.25">
      <c r="A2003" s="2">
        <v>300161</v>
      </c>
      <c r="B2003" s="3" t="s">
        <v>2003</v>
      </c>
      <c r="C2003" s="1">
        <v>1220</v>
      </c>
      <c r="D2003">
        <f>SUMIF('Движение комплектующих'!B$2:B$10000,B2003,'Движение комплектующих'!C$2:C$10000)</f>
        <v>0</v>
      </c>
      <c r="E2003">
        <f>SUMIF('Движение комплектующих'!B$2:B$10000,Комплектующие!B2003,'Движение комплектующих'!D$2:D$10000)</f>
        <v>0</v>
      </c>
      <c r="F2003">
        <f>SUMIF(Комплекты!$I$2:$I$2000,Комплектующие!B2003,Комплекты!$O$2:$O$2000)</f>
        <v>0</v>
      </c>
      <c r="G2003">
        <f t="shared" si="31"/>
        <v>0</v>
      </c>
    </row>
    <row r="2004" spans="1:7" x14ac:dyDescent="0.25">
      <c r="A2004" s="2">
        <v>306851</v>
      </c>
      <c r="B2004" s="3" t="s">
        <v>2004</v>
      </c>
      <c r="C2004" s="1">
        <v>4940</v>
      </c>
      <c r="D2004">
        <f>SUMIF('Движение комплектующих'!B$2:B$10000,B2004,'Движение комплектующих'!C$2:C$10000)</f>
        <v>0</v>
      </c>
      <c r="E2004">
        <f>SUMIF('Движение комплектующих'!B$2:B$10000,Комплектующие!B2004,'Движение комплектующих'!D$2:D$10000)</f>
        <v>0</v>
      </c>
      <c r="F2004">
        <f>SUMIF(Комплекты!$I$2:$I$2000,Комплектующие!B2004,Комплекты!$O$2:$O$2000)</f>
        <v>0</v>
      </c>
      <c r="G2004">
        <f t="shared" si="31"/>
        <v>0</v>
      </c>
    </row>
    <row r="2005" spans="1:7" x14ac:dyDescent="0.25">
      <c r="A2005" s="2">
        <v>65949</v>
      </c>
      <c r="B2005" s="3" t="s">
        <v>2005</v>
      </c>
      <c r="C2005" s="1">
        <v>1550</v>
      </c>
      <c r="D2005">
        <f>SUMIF('Движение комплектующих'!B$2:B$10000,B2005,'Движение комплектующих'!C$2:C$10000)</f>
        <v>0</v>
      </c>
      <c r="E2005">
        <f>SUMIF('Движение комплектующих'!B$2:B$10000,Комплектующие!B2005,'Движение комплектующих'!D$2:D$10000)</f>
        <v>0</v>
      </c>
      <c r="F2005">
        <f>SUMIF(Комплекты!$I$2:$I$2000,Комплектующие!B2005,Комплекты!$O$2:$O$2000)</f>
        <v>0</v>
      </c>
      <c r="G2005">
        <f t="shared" si="31"/>
        <v>0</v>
      </c>
    </row>
    <row r="2006" spans="1:7" x14ac:dyDescent="0.25">
      <c r="A2006" s="2">
        <v>251985</v>
      </c>
      <c r="B2006" s="3" t="s">
        <v>2006</v>
      </c>
      <c r="C2006" s="1">
        <v>8990</v>
      </c>
      <c r="D2006">
        <f>SUMIF('Движение комплектующих'!B$2:B$10000,B2006,'Движение комплектующих'!C$2:C$10000)</f>
        <v>0</v>
      </c>
      <c r="E2006">
        <f>SUMIF('Движение комплектующих'!B$2:B$10000,Комплектующие!B2006,'Движение комплектующих'!D$2:D$10000)</f>
        <v>0</v>
      </c>
      <c r="F2006">
        <f>SUMIF(Комплекты!$I$2:$I$2000,Комплектующие!B2006,Комплекты!$O$2:$O$2000)</f>
        <v>0</v>
      </c>
      <c r="G2006">
        <f t="shared" si="31"/>
        <v>0</v>
      </c>
    </row>
    <row r="2007" spans="1:7" x14ac:dyDescent="0.25">
      <c r="A2007" s="2">
        <v>300579</v>
      </c>
      <c r="B2007" s="3" t="s">
        <v>2007</v>
      </c>
      <c r="C2007" s="1">
        <v>4990</v>
      </c>
      <c r="D2007">
        <f>SUMIF('Движение комплектующих'!B$2:B$10000,B2007,'Движение комплектующих'!C$2:C$10000)</f>
        <v>0</v>
      </c>
      <c r="E2007">
        <f>SUMIF('Движение комплектующих'!B$2:B$10000,Комплектующие!B2007,'Движение комплектующих'!D$2:D$10000)</f>
        <v>0</v>
      </c>
      <c r="F2007">
        <f>SUMIF(Комплекты!$I$2:$I$2000,Комплектующие!B2007,Комплекты!$O$2:$O$2000)</f>
        <v>0</v>
      </c>
      <c r="G2007">
        <f t="shared" si="31"/>
        <v>0</v>
      </c>
    </row>
    <row r="2008" spans="1:7" x14ac:dyDescent="0.25">
      <c r="A2008" s="2">
        <v>306447</v>
      </c>
      <c r="B2008" s="3" t="s">
        <v>2008</v>
      </c>
      <c r="C2008" s="1">
        <v>2100</v>
      </c>
      <c r="D2008">
        <f>SUMIF('Движение комплектующих'!B$2:B$10000,B2008,'Движение комплектующих'!C$2:C$10000)</f>
        <v>0</v>
      </c>
      <c r="E2008">
        <f>SUMIF('Движение комплектующих'!B$2:B$10000,Комплектующие!B2008,'Движение комплектующих'!D$2:D$10000)</f>
        <v>0</v>
      </c>
      <c r="F2008">
        <f>SUMIF(Комплекты!$I$2:$I$2000,Комплектующие!B2008,Комплекты!$O$2:$O$2000)</f>
        <v>0</v>
      </c>
      <c r="G2008">
        <f t="shared" si="31"/>
        <v>0</v>
      </c>
    </row>
    <row r="2009" spans="1:7" x14ac:dyDescent="0.25">
      <c r="A2009" s="2">
        <v>306448</v>
      </c>
      <c r="B2009" s="3" t="s">
        <v>2009</v>
      </c>
      <c r="C2009" s="1">
        <v>1990</v>
      </c>
      <c r="D2009">
        <f>SUMIF('Движение комплектующих'!B$2:B$10000,B2009,'Движение комплектующих'!C$2:C$10000)</f>
        <v>0</v>
      </c>
      <c r="E2009">
        <f>SUMIF('Движение комплектующих'!B$2:B$10000,Комплектующие!B2009,'Движение комплектующих'!D$2:D$10000)</f>
        <v>0</v>
      </c>
      <c r="F2009">
        <f>SUMIF(Комплекты!$I$2:$I$2000,Комплектующие!B2009,Комплекты!$O$2:$O$2000)</f>
        <v>0</v>
      </c>
      <c r="G2009">
        <f t="shared" si="31"/>
        <v>0</v>
      </c>
    </row>
    <row r="2010" spans="1:7" x14ac:dyDescent="0.25">
      <c r="A2010" s="2">
        <v>300502</v>
      </c>
      <c r="B2010" s="3" t="s">
        <v>2010</v>
      </c>
      <c r="C2010" s="1">
        <v>3900</v>
      </c>
      <c r="D2010">
        <f>SUMIF('Движение комплектующих'!B$2:B$10000,B2010,'Движение комплектующих'!C$2:C$10000)</f>
        <v>0</v>
      </c>
      <c r="E2010">
        <f>SUMIF('Движение комплектующих'!B$2:B$10000,Комплектующие!B2010,'Движение комплектующих'!D$2:D$10000)</f>
        <v>0</v>
      </c>
      <c r="F2010">
        <f>SUMIF(Комплекты!$I$2:$I$2000,Комплектующие!B2010,Комплекты!$O$2:$O$2000)</f>
        <v>0</v>
      </c>
      <c r="G2010">
        <f t="shared" si="31"/>
        <v>0</v>
      </c>
    </row>
    <row r="2011" spans="1:7" x14ac:dyDescent="0.25">
      <c r="A2011" s="2">
        <v>65673</v>
      </c>
      <c r="B2011" s="3" t="s">
        <v>2011</v>
      </c>
      <c r="C2011" s="1">
        <v>2180</v>
      </c>
      <c r="D2011">
        <f>SUMIF('Движение комплектующих'!B$2:B$10000,B2011,'Движение комплектующих'!C$2:C$10000)</f>
        <v>0</v>
      </c>
      <c r="E2011">
        <f>SUMIF('Движение комплектующих'!B$2:B$10000,Комплектующие!B2011,'Движение комплектующих'!D$2:D$10000)</f>
        <v>0</v>
      </c>
      <c r="F2011">
        <f>SUMIF(Комплекты!$I$2:$I$2000,Комплектующие!B2011,Комплекты!$O$2:$O$2000)</f>
        <v>0</v>
      </c>
      <c r="G2011">
        <f t="shared" si="31"/>
        <v>0</v>
      </c>
    </row>
    <row r="2012" spans="1:7" x14ac:dyDescent="0.25">
      <c r="A2012" s="2">
        <v>368349</v>
      </c>
      <c r="B2012" s="3" t="s">
        <v>2012</v>
      </c>
      <c r="C2012" s="1">
        <v>1540</v>
      </c>
      <c r="D2012">
        <f>SUMIF('Движение комплектующих'!B$2:B$10000,B2012,'Движение комплектующих'!C$2:C$10000)</f>
        <v>0</v>
      </c>
      <c r="E2012">
        <f>SUMIF('Движение комплектующих'!B$2:B$10000,Комплектующие!B2012,'Движение комплектующих'!D$2:D$10000)</f>
        <v>0</v>
      </c>
      <c r="F2012">
        <f>SUMIF(Комплекты!$I$2:$I$2000,Комплектующие!B2012,Комплекты!$O$2:$O$2000)</f>
        <v>0</v>
      </c>
      <c r="G2012">
        <f t="shared" si="31"/>
        <v>0</v>
      </c>
    </row>
    <row r="2013" spans="1:7" x14ac:dyDescent="0.25">
      <c r="A2013" s="2">
        <v>368350</v>
      </c>
      <c r="B2013" s="3" t="s">
        <v>2013</v>
      </c>
      <c r="C2013" s="1">
        <v>1540</v>
      </c>
      <c r="D2013">
        <f>SUMIF('Движение комплектующих'!B$2:B$10000,B2013,'Движение комплектующих'!C$2:C$10000)</f>
        <v>0</v>
      </c>
      <c r="E2013">
        <f>SUMIF('Движение комплектующих'!B$2:B$10000,Комплектующие!B2013,'Движение комплектующих'!D$2:D$10000)</f>
        <v>0</v>
      </c>
      <c r="F2013">
        <f>SUMIF(Комплекты!$I$2:$I$2000,Комплектующие!B2013,Комплекты!$O$2:$O$2000)</f>
        <v>0</v>
      </c>
      <c r="G2013">
        <f t="shared" si="31"/>
        <v>0</v>
      </c>
    </row>
    <row r="2014" spans="1:7" x14ac:dyDescent="0.25">
      <c r="A2014" s="2">
        <v>300632</v>
      </c>
      <c r="B2014" s="3" t="s">
        <v>2014</v>
      </c>
      <c r="C2014" s="1">
        <v>9690</v>
      </c>
      <c r="D2014">
        <f>SUMIF('Движение комплектующих'!B$2:B$10000,B2014,'Движение комплектующих'!C$2:C$10000)</f>
        <v>0</v>
      </c>
      <c r="E2014">
        <f>SUMIF('Движение комплектующих'!B$2:B$10000,Комплектующие!B2014,'Движение комплектующих'!D$2:D$10000)</f>
        <v>0</v>
      </c>
      <c r="F2014">
        <f>SUMIF(Комплекты!$I$2:$I$2000,Комплектующие!B2014,Комплекты!$O$2:$O$2000)</f>
        <v>0</v>
      </c>
      <c r="G2014">
        <f t="shared" si="31"/>
        <v>0</v>
      </c>
    </row>
    <row r="2015" spans="1:7" x14ac:dyDescent="0.25">
      <c r="A2015" s="2">
        <v>277659</v>
      </c>
      <c r="B2015" s="3" t="s">
        <v>2015</v>
      </c>
      <c r="C2015" s="1">
        <v>5990</v>
      </c>
      <c r="D2015">
        <f>SUMIF('Движение комплектующих'!B$2:B$10000,B2015,'Движение комплектующих'!C$2:C$10000)</f>
        <v>0</v>
      </c>
      <c r="E2015">
        <f>SUMIF('Движение комплектующих'!B$2:B$10000,Комплектующие!B2015,'Движение комплектующих'!D$2:D$10000)</f>
        <v>0</v>
      </c>
      <c r="F2015">
        <f>SUMIF(Комплекты!$I$2:$I$2000,Комплектующие!B2015,Комплекты!$O$2:$O$2000)</f>
        <v>0</v>
      </c>
      <c r="G2015">
        <f t="shared" si="31"/>
        <v>0</v>
      </c>
    </row>
    <row r="2016" spans="1:7" x14ac:dyDescent="0.25">
      <c r="A2016" s="2">
        <v>300633</v>
      </c>
      <c r="B2016" s="3" t="s">
        <v>2016</v>
      </c>
      <c r="C2016" s="1">
        <v>6100</v>
      </c>
      <c r="D2016">
        <f>SUMIF('Движение комплектующих'!B$2:B$10000,B2016,'Движение комплектующих'!C$2:C$10000)</f>
        <v>0</v>
      </c>
      <c r="E2016">
        <f>SUMIF('Движение комплектующих'!B$2:B$10000,Комплектующие!B2016,'Движение комплектующих'!D$2:D$10000)</f>
        <v>0</v>
      </c>
      <c r="F2016">
        <f>SUMIF(Комплекты!$I$2:$I$2000,Комплектующие!B2016,Комплекты!$O$2:$O$2000)</f>
        <v>0</v>
      </c>
      <c r="G2016">
        <f t="shared" si="31"/>
        <v>0</v>
      </c>
    </row>
    <row r="2017" spans="1:7" x14ac:dyDescent="0.25">
      <c r="A2017" s="2">
        <v>300565</v>
      </c>
      <c r="B2017" s="3" t="s">
        <v>2017</v>
      </c>
      <c r="C2017" s="1">
        <v>440</v>
      </c>
      <c r="D2017">
        <f>SUMIF('Движение комплектующих'!B$2:B$10000,B2017,'Движение комплектующих'!C$2:C$10000)</f>
        <v>0</v>
      </c>
      <c r="E2017">
        <f>SUMIF('Движение комплектующих'!B$2:B$10000,Комплектующие!B2017,'Движение комплектующих'!D$2:D$10000)</f>
        <v>0</v>
      </c>
      <c r="F2017">
        <f>SUMIF(Комплекты!$I$2:$I$2000,Комплектующие!B2017,Комплекты!$O$2:$O$2000)</f>
        <v>0</v>
      </c>
      <c r="G2017">
        <f t="shared" si="31"/>
        <v>0</v>
      </c>
    </row>
    <row r="2018" spans="1:7" x14ac:dyDescent="0.25">
      <c r="A2018" s="2">
        <v>65775</v>
      </c>
      <c r="B2018" s="3" t="s">
        <v>2018</v>
      </c>
      <c r="C2018" s="1">
        <v>440</v>
      </c>
      <c r="D2018">
        <f>SUMIF('Движение комплектующих'!B$2:B$10000,B2018,'Движение комплектующих'!C$2:C$10000)</f>
        <v>0</v>
      </c>
      <c r="E2018">
        <f>SUMIF('Движение комплектующих'!B$2:B$10000,Комплектующие!B2018,'Движение комплектующих'!D$2:D$10000)</f>
        <v>0</v>
      </c>
      <c r="F2018">
        <f>SUMIF(Комплекты!$I$2:$I$2000,Комплектующие!B2018,Комплекты!$O$2:$O$2000)</f>
        <v>0</v>
      </c>
      <c r="G2018">
        <f t="shared" si="31"/>
        <v>0</v>
      </c>
    </row>
    <row r="2019" spans="1:7" x14ac:dyDescent="0.25">
      <c r="A2019" s="2">
        <v>300562</v>
      </c>
      <c r="B2019" s="3" t="s">
        <v>2019</v>
      </c>
      <c r="C2019" s="1">
        <v>440</v>
      </c>
      <c r="D2019">
        <f>SUMIF('Движение комплектующих'!B$2:B$10000,B2019,'Движение комплектующих'!C$2:C$10000)</f>
        <v>0</v>
      </c>
      <c r="E2019">
        <f>SUMIF('Движение комплектующих'!B$2:B$10000,Комплектующие!B2019,'Движение комплектующих'!D$2:D$10000)</f>
        <v>0</v>
      </c>
      <c r="F2019">
        <f>SUMIF(Комплекты!$I$2:$I$2000,Комплектующие!B2019,Комплекты!$O$2:$O$2000)</f>
        <v>0</v>
      </c>
      <c r="G2019">
        <f t="shared" si="31"/>
        <v>0</v>
      </c>
    </row>
    <row r="2020" spans="1:7" x14ac:dyDescent="0.25">
      <c r="A2020" s="2">
        <v>65773</v>
      </c>
      <c r="B2020" s="3" t="s">
        <v>2020</v>
      </c>
      <c r="C2020" s="1">
        <v>440</v>
      </c>
      <c r="D2020">
        <f>SUMIF('Движение комплектующих'!B$2:B$10000,B2020,'Движение комплектующих'!C$2:C$10000)</f>
        <v>0</v>
      </c>
      <c r="E2020">
        <f>SUMIF('Движение комплектующих'!B$2:B$10000,Комплектующие!B2020,'Движение комплектующих'!D$2:D$10000)</f>
        <v>0</v>
      </c>
      <c r="F2020">
        <f>SUMIF(Комплекты!$I$2:$I$2000,Комплектующие!B2020,Комплекты!$O$2:$O$2000)</f>
        <v>0</v>
      </c>
      <c r="G2020">
        <f t="shared" si="31"/>
        <v>0</v>
      </c>
    </row>
    <row r="2021" spans="1:7" x14ac:dyDescent="0.25">
      <c r="A2021" s="2">
        <v>65774</v>
      </c>
      <c r="B2021" s="3" t="s">
        <v>2021</v>
      </c>
      <c r="C2021" s="1">
        <v>440</v>
      </c>
      <c r="D2021">
        <f>SUMIF('Движение комплектующих'!B$2:B$10000,B2021,'Движение комплектующих'!C$2:C$10000)</f>
        <v>0</v>
      </c>
      <c r="E2021">
        <f>SUMIF('Движение комплектующих'!B$2:B$10000,Комплектующие!B2021,'Движение комплектующих'!D$2:D$10000)</f>
        <v>0</v>
      </c>
      <c r="F2021">
        <f>SUMIF(Комплекты!$I$2:$I$2000,Комплектующие!B2021,Комплекты!$O$2:$O$2000)</f>
        <v>0</v>
      </c>
      <c r="G2021">
        <f t="shared" si="31"/>
        <v>0</v>
      </c>
    </row>
    <row r="2022" spans="1:7" x14ac:dyDescent="0.25">
      <c r="A2022" s="2">
        <v>300566</v>
      </c>
      <c r="B2022" s="3" t="s">
        <v>2022</v>
      </c>
      <c r="C2022" s="1">
        <v>5610</v>
      </c>
      <c r="D2022">
        <f>SUMIF('Движение комплектующих'!B$2:B$10000,B2022,'Движение комплектующих'!C$2:C$10000)</f>
        <v>0</v>
      </c>
      <c r="E2022">
        <f>SUMIF('Движение комплектующих'!B$2:B$10000,Комплектующие!B2022,'Движение комплектующих'!D$2:D$10000)</f>
        <v>0</v>
      </c>
      <c r="F2022">
        <f>SUMIF(Комплекты!$I$2:$I$2000,Комплектующие!B2022,Комплекты!$O$2:$O$2000)</f>
        <v>0</v>
      </c>
      <c r="G2022">
        <f t="shared" si="31"/>
        <v>0</v>
      </c>
    </row>
    <row r="2023" spans="1:7" x14ac:dyDescent="0.25">
      <c r="A2023" s="2">
        <v>65792</v>
      </c>
      <c r="B2023" s="3" t="s">
        <v>2023</v>
      </c>
      <c r="C2023" s="1">
        <v>3550</v>
      </c>
      <c r="D2023">
        <f>SUMIF('Движение комплектующих'!B$2:B$10000,B2023,'Движение комплектующих'!C$2:C$10000)</f>
        <v>0</v>
      </c>
      <c r="E2023">
        <f>SUMIF('Движение комплектующих'!B$2:B$10000,Комплектующие!B2023,'Движение комплектующих'!D$2:D$10000)</f>
        <v>0</v>
      </c>
      <c r="F2023">
        <f>SUMIF(Комплекты!$I$2:$I$2000,Комплектующие!B2023,Комплекты!$O$2:$O$2000)</f>
        <v>0</v>
      </c>
      <c r="G2023">
        <f t="shared" si="31"/>
        <v>0</v>
      </c>
    </row>
    <row r="2024" spans="1:7" x14ac:dyDescent="0.25">
      <c r="A2024" s="2">
        <v>284173</v>
      </c>
      <c r="B2024" s="3" t="s">
        <v>2024</v>
      </c>
      <c r="C2024" s="1">
        <v>3500</v>
      </c>
      <c r="D2024">
        <f>SUMIF('Движение комплектующих'!B$2:B$10000,B2024,'Движение комплектующих'!C$2:C$10000)</f>
        <v>0</v>
      </c>
      <c r="E2024">
        <f>SUMIF('Движение комплектующих'!B$2:B$10000,Комплектующие!B2024,'Движение комплектующих'!D$2:D$10000)</f>
        <v>0</v>
      </c>
      <c r="F2024">
        <f>SUMIF(Комплекты!$I$2:$I$2000,Комплектующие!B2024,Комплекты!$O$2:$O$2000)</f>
        <v>0</v>
      </c>
      <c r="G2024">
        <f t="shared" si="31"/>
        <v>0</v>
      </c>
    </row>
    <row r="2025" spans="1:7" x14ac:dyDescent="0.25">
      <c r="A2025" s="2">
        <v>284174</v>
      </c>
      <c r="B2025" s="3" t="s">
        <v>2025</v>
      </c>
      <c r="C2025" s="1">
        <v>3910</v>
      </c>
      <c r="D2025">
        <f>SUMIF('Движение комплектующих'!B$2:B$10000,B2025,'Движение комплектующих'!C$2:C$10000)</f>
        <v>0</v>
      </c>
      <c r="E2025">
        <f>SUMIF('Движение комплектующих'!B$2:B$10000,Комплектующие!B2025,'Движение комплектующих'!D$2:D$10000)</f>
        <v>0</v>
      </c>
      <c r="F2025">
        <f>SUMIF(Комплекты!$I$2:$I$2000,Комплектующие!B2025,Комплекты!$O$2:$O$2000)</f>
        <v>0</v>
      </c>
      <c r="G2025">
        <f t="shared" si="31"/>
        <v>0</v>
      </c>
    </row>
    <row r="2026" spans="1:7" x14ac:dyDescent="0.25">
      <c r="A2026" s="2">
        <v>284175</v>
      </c>
      <c r="B2026" s="3" t="s">
        <v>2026</v>
      </c>
      <c r="C2026" s="1">
        <v>4180</v>
      </c>
      <c r="D2026">
        <f>SUMIF('Движение комплектующих'!B$2:B$10000,B2026,'Движение комплектующих'!C$2:C$10000)</f>
        <v>0</v>
      </c>
      <c r="E2026">
        <f>SUMIF('Движение комплектующих'!B$2:B$10000,Комплектующие!B2026,'Движение комплектующих'!D$2:D$10000)</f>
        <v>0</v>
      </c>
      <c r="F2026">
        <f>SUMIF(Комплекты!$I$2:$I$2000,Комплектующие!B2026,Комплекты!$O$2:$O$2000)</f>
        <v>0</v>
      </c>
      <c r="G2026">
        <f t="shared" si="31"/>
        <v>0</v>
      </c>
    </row>
    <row r="2027" spans="1:7" x14ac:dyDescent="0.25">
      <c r="A2027" s="2">
        <v>227636</v>
      </c>
      <c r="B2027" s="3" t="s">
        <v>2027</v>
      </c>
      <c r="C2027" s="1">
        <v>7950</v>
      </c>
      <c r="D2027">
        <f>SUMIF('Движение комплектующих'!B$2:B$10000,B2027,'Движение комплектующих'!C$2:C$10000)</f>
        <v>0</v>
      </c>
      <c r="E2027">
        <f>SUMIF('Движение комплектующих'!B$2:B$10000,Комплектующие!B2027,'Движение комплектующих'!D$2:D$10000)</f>
        <v>0</v>
      </c>
      <c r="F2027">
        <f>SUMIF(Комплекты!$I$2:$I$2000,Комплектующие!B2027,Комплекты!$O$2:$O$2000)</f>
        <v>0</v>
      </c>
      <c r="G2027">
        <f t="shared" si="31"/>
        <v>0</v>
      </c>
    </row>
    <row r="2028" spans="1:7" x14ac:dyDescent="0.25">
      <c r="A2028" s="2">
        <v>227635</v>
      </c>
      <c r="B2028" s="3" t="s">
        <v>2028</v>
      </c>
      <c r="C2028" s="1">
        <v>7950</v>
      </c>
      <c r="D2028">
        <f>SUMIF('Движение комплектующих'!B$2:B$10000,B2028,'Движение комплектующих'!C$2:C$10000)</f>
        <v>0</v>
      </c>
      <c r="E2028">
        <f>SUMIF('Движение комплектующих'!B$2:B$10000,Комплектующие!B2028,'Движение комплектующих'!D$2:D$10000)</f>
        <v>0</v>
      </c>
      <c r="F2028">
        <f>SUMIF(Комплекты!$I$2:$I$2000,Комплектующие!B2028,Комплекты!$O$2:$O$2000)</f>
        <v>0</v>
      </c>
      <c r="G2028">
        <f t="shared" si="31"/>
        <v>0</v>
      </c>
    </row>
    <row r="2029" spans="1:7" x14ac:dyDescent="0.25">
      <c r="A2029" s="2">
        <v>295905</v>
      </c>
      <c r="B2029" s="3" t="s">
        <v>2029</v>
      </c>
      <c r="C2029" s="1">
        <v>6610</v>
      </c>
      <c r="D2029">
        <f>SUMIF('Движение комплектующих'!B$2:B$10000,B2029,'Движение комплектующих'!C$2:C$10000)</f>
        <v>0</v>
      </c>
      <c r="E2029">
        <f>SUMIF('Движение комплектующих'!B$2:B$10000,Комплектующие!B2029,'Движение комплектующих'!D$2:D$10000)</f>
        <v>0</v>
      </c>
      <c r="F2029">
        <f>SUMIF(Комплекты!$I$2:$I$2000,Комплектующие!B2029,Комплекты!$O$2:$O$2000)</f>
        <v>0</v>
      </c>
      <c r="G2029">
        <f t="shared" si="31"/>
        <v>0</v>
      </c>
    </row>
    <row r="2030" spans="1:7" x14ac:dyDescent="0.25">
      <c r="A2030" s="2">
        <v>65995</v>
      </c>
      <c r="B2030" s="3" t="s">
        <v>2030</v>
      </c>
      <c r="C2030" s="1">
        <v>7299</v>
      </c>
      <c r="D2030">
        <f>SUMIF('Движение комплектующих'!B$2:B$10000,B2030,'Движение комплектующих'!C$2:C$10000)</f>
        <v>0</v>
      </c>
      <c r="E2030">
        <f>SUMIF('Движение комплектующих'!B$2:B$10000,Комплектующие!B2030,'Движение комплектующих'!D$2:D$10000)</f>
        <v>0</v>
      </c>
      <c r="F2030">
        <f>SUMIF(Комплекты!$I$2:$I$2000,Комплектующие!B2030,Комплекты!$O$2:$O$2000)</f>
        <v>0</v>
      </c>
      <c r="G2030">
        <f t="shared" si="31"/>
        <v>0</v>
      </c>
    </row>
    <row r="2031" spans="1:7" x14ac:dyDescent="0.25">
      <c r="A2031" s="2">
        <v>359834</v>
      </c>
      <c r="B2031" s="3" t="s">
        <v>2031</v>
      </c>
      <c r="C2031" s="1">
        <v>3530</v>
      </c>
      <c r="D2031">
        <f>SUMIF('Движение комплектующих'!B$2:B$10000,B2031,'Движение комплектующих'!C$2:C$10000)</f>
        <v>0</v>
      </c>
      <c r="E2031">
        <f>SUMIF('Движение комплектующих'!B$2:B$10000,Комплектующие!B2031,'Движение комплектующих'!D$2:D$10000)</f>
        <v>0</v>
      </c>
      <c r="F2031">
        <f>SUMIF(Комплекты!$I$2:$I$2000,Комплектующие!B2031,Комплекты!$O$2:$O$2000)</f>
        <v>0</v>
      </c>
      <c r="G2031">
        <f t="shared" si="31"/>
        <v>0</v>
      </c>
    </row>
    <row r="2032" spans="1:7" x14ac:dyDescent="0.25">
      <c r="A2032" s="2">
        <v>367938</v>
      </c>
      <c r="B2032" s="3" t="s">
        <v>2032</v>
      </c>
      <c r="C2032" s="1">
        <v>4000</v>
      </c>
      <c r="D2032">
        <f>SUMIF('Движение комплектующих'!B$2:B$10000,B2032,'Движение комплектующих'!C$2:C$10000)</f>
        <v>0</v>
      </c>
      <c r="E2032">
        <f>SUMIF('Движение комплектующих'!B$2:B$10000,Комплектующие!B2032,'Движение комплектующих'!D$2:D$10000)</f>
        <v>0</v>
      </c>
      <c r="F2032">
        <f>SUMIF(Комплекты!$I$2:$I$2000,Комплектующие!B2032,Комплекты!$O$2:$O$2000)</f>
        <v>0</v>
      </c>
      <c r="G2032">
        <f t="shared" si="31"/>
        <v>0</v>
      </c>
    </row>
    <row r="2033" spans="1:7" x14ac:dyDescent="0.25">
      <c r="A2033" s="2">
        <v>260155</v>
      </c>
      <c r="B2033" s="3" t="s">
        <v>2033</v>
      </c>
      <c r="C2033" s="1">
        <v>4040</v>
      </c>
      <c r="D2033">
        <f>SUMIF('Движение комплектующих'!B$2:B$10000,B2033,'Движение комплектующих'!C$2:C$10000)</f>
        <v>0</v>
      </c>
      <c r="E2033">
        <f>SUMIF('Движение комплектующих'!B$2:B$10000,Комплектующие!B2033,'Движение комплектующих'!D$2:D$10000)</f>
        <v>0</v>
      </c>
      <c r="F2033">
        <f>SUMIF(Комплекты!$I$2:$I$2000,Комплектующие!B2033,Комплекты!$O$2:$O$2000)</f>
        <v>0</v>
      </c>
      <c r="G2033">
        <f t="shared" si="31"/>
        <v>0</v>
      </c>
    </row>
    <row r="2034" spans="1:7" x14ac:dyDescent="0.25">
      <c r="A2034" s="2">
        <v>295049</v>
      </c>
      <c r="B2034" s="3" t="s">
        <v>2034</v>
      </c>
      <c r="C2034" s="1">
        <v>4310</v>
      </c>
      <c r="D2034">
        <f>SUMIF('Движение комплектующих'!B$2:B$10000,B2034,'Движение комплектующих'!C$2:C$10000)</f>
        <v>0</v>
      </c>
      <c r="E2034">
        <f>SUMIF('Движение комплектующих'!B$2:B$10000,Комплектующие!B2034,'Движение комплектующих'!D$2:D$10000)</f>
        <v>0</v>
      </c>
      <c r="F2034">
        <f>SUMIF(Комплекты!$I$2:$I$2000,Комплектующие!B2034,Комплекты!$O$2:$O$2000)</f>
        <v>0</v>
      </c>
      <c r="G2034">
        <f t="shared" si="31"/>
        <v>0</v>
      </c>
    </row>
    <row r="2035" spans="1:7" x14ac:dyDescent="0.25">
      <c r="A2035" s="2">
        <v>306230</v>
      </c>
      <c r="B2035" s="3" t="s">
        <v>2035</v>
      </c>
      <c r="C2035" s="1">
        <v>9350</v>
      </c>
      <c r="D2035">
        <f>SUMIF('Движение комплектующих'!B$2:B$10000,B2035,'Движение комплектующих'!C$2:C$10000)</f>
        <v>0</v>
      </c>
      <c r="E2035">
        <f>SUMIF('Движение комплектующих'!B$2:B$10000,Комплектующие!B2035,'Движение комплектующих'!D$2:D$10000)</f>
        <v>0</v>
      </c>
      <c r="F2035">
        <f>SUMIF(Комплекты!$I$2:$I$2000,Комплектующие!B2035,Комплекты!$O$2:$O$2000)</f>
        <v>0</v>
      </c>
      <c r="G2035">
        <f t="shared" si="31"/>
        <v>0</v>
      </c>
    </row>
    <row r="2036" spans="1:7" x14ac:dyDescent="0.25">
      <c r="A2036" s="2">
        <v>300461</v>
      </c>
      <c r="B2036" s="3" t="s">
        <v>2036</v>
      </c>
      <c r="C2036" s="1">
        <v>17500</v>
      </c>
      <c r="D2036">
        <f>SUMIF('Движение комплектующих'!B$2:B$10000,B2036,'Движение комплектующих'!C$2:C$10000)</f>
        <v>0</v>
      </c>
      <c r="E2036">
        <f>SUMIF('Движение комплектующих'!B$2:B$10000,Комплектующие!B2036,'Движение комплектующих'!D$2:D$10000)</f>
        <v>0</v>
      </c>
      <c r="F2036">
        <f>SUMIF(Комплекты!$I$2:$I$2000,Комплектующие!B2036,Комплекты!$O$2:$O$2000)</f>
        <v>0</v>
      </c>
      <c r="G2036">
        <f t="shared" si="31"/>
        <v>0</v>
      </c>
    </row>
    <row r="2037" spans="1:7" x14ac:dyDescent="0.25">
      <c r="A2037" s="2">
        <v>353022</v>
      </c>
      <c r="B2037" s="3" t="s">
        <v>2037</v>
      </c>
      <c r="C2037" s="1">
        <v>19990</v>
      </c>
      <c r="D2037">
        <f>SUMIF('Движение комплектующих'!B$2:B$10000,B2037,'Движение комплектующих'!C$2:C$10000)</f>
        <v>0</v>
      </c>
      <c r="E2037">
        <f>SUMIF('Движение комплектующих'!B$2:B$10000,Комплектующие!B2037,'Движение комплектующих'!D$2:D$10000)</f>
        <v>0</v>
      </c>
      <c r="F2037">
        <f>SUMIF(Комплекты!$I$2:$I$2000,Комплектующие!B2037,Комплекты!$O$2:$O$2000)</f>
        <v>0</v>
      </c>
      <c r="G2037">
        <f t="shared" si="31"/>
        <v>0</v>
      </c>
    </row>
    <row r="2038" spans="1:7" x14ac:dyDescent="0.25">
      <c r="A2038" s="2">
        <v>365259</v>
      </c>
      <c r="B2038" s="3" t="s">
        <v>2038</v>
      </c>
      <c r="C2038" s="1">
        <v>2490</v>
      </c>
      <c r="D2038">
        <f>SUMIF('Движение комплектующих'!B$2:B$10000,B2038,'Движение комплектующих'!C$2:C$10000)</f>
        <v>0</v>
      </c>
      <c r="E2038">
        <f>SUMIF('Движение комплектующих'!B$2:B$10000,Комплектующие!B2038,'Движение комплектующих'!D$2:D$10000)</f>
        <v>0</v>
      </c>
      <c r="F2038">
        <f>SUMIF(Комплекты!$I$2:$I$2000,Комплектующие!B2038,Комплекты!$O$2:$O$2000)</f>
        <v>0</v>
      </c>
      <c r="G2038">
        <f t="shared" si="31"/>
        <v>0</v>
      </c>
    </row>
    <row r="2039" spans="1:7" x14ac:dyDescent="0.25">
      <c r="A2039" s="2">
        <v>300859</v>
      </c>
      <c r="B2039" s="3" t="s">
        <v>2039</v>
      </c>
      <c r="C2039" s="1">
        <v>5060</v>
      </c>
      <c r="D2039">
        <f>SUMIF('Движение комплектующих'!B$2:B$10000,B2039,'Движение комплектующих'!C$2:C$10000)</f>
        <v>0</v>
      </c>
      <c r="E2039">
        <f>SUMIF('Движение комплектующих'!B$2:B$10000,Комплектующие!B2039,'Движение комплектующих'!D$2:D$10000)</f>
        <v>0</v>
      </c>
      <c r="F2039">
        <f>SUMIF(Комплекты!$I$2:$I$2000,Комплектующие!B2039,Комплекты!$O$2:$O$2000)</f>
        <v>0</v>
      </c>
      <c r="G2039">
        <f t="shared" si="31"/>
        <v>0</v>
      </c>
    </row>
    <row r="2040" spans="1:7" x14ac:dyDescent="0.25">
      <c r="A2040" s="2">
        <v>246916</v>
      </c>
      <c r="B2040" s="3" t="s">
        <v>2040</v>
      </c>
      <c r="C2040" s="1">
        <v>5780</v>
      </c>
      <c r="D2040">
        <f>SUMIF('Движение комплектующих'!B$2:B$10000,B2040,'Движение комплектующих'!C$2:C$10000)</f>
        <v>0</v>
      </c>
      <c r="E2040">
        <f>SUMIF('Движение комплектующих'!B$2:B$10000,Комплектующие!B2040,'Движение комплектующих'!D$2:D$10000)</f>
        <v>0</v>
      </c>
      <c r="F2040">
        <f>SUMIF(Комплекты!$I$2:$I$2000,Комплектующие!B2040,Комплекты!$O$2:$O$2000)</f>
        <v>0</v>
      </c>
      <c r="G2040">
        <f t="shared" si="31"/>
        <v>0</v>
      </c>
    </row>
    <row r="2041" spans="1:7" x14ac:dyDescent="0.25">
      <c r="A2041" s="2">
        <v>278767</v>
      </c>
      <c r="B2041" s="3" t="s">
        <v>2041</v>
      </c>
      <c r="C2041" s="1">
        <v>2570</v>
      </c>
      <c r="D2041">
        <f>SUMIF('Движение комплектующих'!B$2:B$10000,B2041,'Движение комплектующих'!C$2:C$10000)</f>
        <v>0</v>
      </c>
      <c r="E2041">
        <f>SUMIF('Движение комплектующих'!B$2:B$10000,Комплектующие!B2041,'Движение комплектующих'!D$2:D$10000)</f>
        <v>0</v>
      </c>
      <c r="F2041">
        <f>SUMIF(Комплекты!$I$2:$I$2000,Комплектующие!B2041,Комплекты!$O$2:$O$2000)</f>
        <v>0</v>
      </c>
      <c r="G2041">
        <f t="shared" si="31"/>
        <v>0</v>
      </c>
    </row>
    <row r="2042" spans="1:7" x14ac:dyDescent="0.25">
      <c r="A2042" s="2">
        <v>367927</v>
      </c>
      <c r="B2042" s="3" t="s">
        <v>2042</v>
      </c>
      <c r="C2042" s="1">
        <v>2450</v>
      </c>
      <c r="D2042">
        <f>SUMIF('Движение комплектующих'!B$2:B$10000,B2042,'Движение комплектующих'!C$2:C$10000)</f>
        <v>0</v>
      </c>
      <c r="E2042">
        <f>SUMIF('Движение комплектующих'!B$2:B$10000,Комплектующие!B2042,'Движение комплектующих'!D$2:D$10000)</f>
        <v>0</v>
      </c>
      <c r="F2042">
        <f>SUMIF(Комплекты!$I$2:$I$2000,Комплектующие!B2042,Комплекты!$O$2:$O$2000)</f>
        <v>0</v>
      </c>
      <c r="G2042">
        <f t="shared" si="31"/>
        <v>0</v>
      </c>
    </row>
    <row r="2043" spans="1:7" x14ac:dyDescent="0.25">
      <c r="A2043" s="2">
        <v>277536</v>
      </c>
      <c r="B2043" s="3" t="s">
        <v>2043</v>
      </c>
      <c r="C2043" s="1">
        <v>4440</v>
      </c>
      <c r="D2043">
        <f>SUMIF('Движение комплектующих'!B$2:B$10000,B2043,'Движение комплектующих'!C$2:C$10000)</f>
        <v>0</v>
      </c>
      <c r="E2043">
        <f>SUMIF('Движение комплектующих'!B$2:B$10000,Комплектующие!B2043,'Движение комплектующих'!D$2:D$10000)</f>
        <v>0</v>
      </c>
      <c r="F2043">
        <f>SUMIF(Комплекты!$I$2:$I$2000,Комплектующие!B2043,Комплекты!$O$2:$O$2000)</f>
        <v>0</v>
      </c>
      <c r="G2043">
        <f t="shared" si="31"/>
        <v>0</v>
      </c>
    </row>
    <row r="2044" spans="1:7" x14ac:dyDescent="0.25">
      <c r="A2044" s="2">
        <v>305770</v>
      </c>
      <c r="B2044" s="3" t="s">
        <v>2044</v>
      </c>
      <c r="C2044" s="1">
        <v>7350</v>
      </c>
      <c r="D2044">
        <f>SUMIF('Движение комплектующих'!B$2:B$10000,B2044,'Движение комплектующих'!C$2:C$10000)</f>
        <v>0</v>
      </c>
      <c r="E2044">
        <f>SUMIF('Движение комплектующих'!B$2:B$10000,Комплектующие!B2044,'Движение комплектующих'!D$2:D$10000)</f>
        <v>0</v>
      </c>
      <c r="F2044">
        <f>SUMIF(Комплекты!$I$2:$I$2000,Комплектующие!B2044,Комплекты!$O$2:$O$2000)</f>
        <v>0</v>
      </c>
      <c r="G2044">
        <f t="shared" si="31"/>
        <v>0</v>
      </c>
    </row>
    <row r="2045" spans="1:7" x14ac:dyDescent="0.25">
      <c r="A2045" s="2">
        <v>305778</v>
      </c>
      <c r="B2045" s="3" t="s">
        <v>2045</v>
      </c>
      <c r="C2045" s="1">
        <v>4840</v>
      </c>
      <c r="D2045">
        <f>SUMIF('Движение комплектующих'!B$2:B$10000,B2045,'Движение комплектующих'!C$2:C$10000)</f>
        <v>0</v>
      </c>
      <c r="E2045">
        <f>SUMIF('Движение комплектующих'!B$2:B$10000,Комплектующие!B2045,'Движение комплектующих'!D$2:D$10000)</f>
        <v>0</v>
      </c>
      <c r="F2045">
        <f>SUMIF(Комплекты!$I$2:$I$2000,Комплектующие!B2045,Комплекты!$O$2:$O$2000)</f>
        <v>0</v>
      </c>
      <c r="G2045">
        <f t="shared" si="31"/>
        <v>0</v>
      </c>
    </row>
    <row r="2046" spans="1:7" x14ac:dyDescent="0.25">
      <c r="A2046" s="2">
        <v>333241</v>
      </c>
      <c r="B2046" s="3" t="s">
        <v>2046</v>
      </c>
      <c r="C2046" s="1">
        <v>2620</v>
      </c>
      <c r="D2046">
        <f>SUMIF('Движение комплектующих'!B$2:B$10000,B2046,'Движение комплектующих'!C$2:C$10000)</f>
        <v>0</v>
      </c>
      <c r="E2046">
        <f>SUMIF('Движение комплектующих'!B$2:B$10000,Комплектующие!B2046,'Движение комплектующих'!D$2:D$10000)</f>
        <v>0</v>
      </c>
      <c r="F2046">
        <f>SUMIF(Комплекты!$I$2:$I$2000,Комплектующие!B2046,Комплекты!$O$2:$O$2000)</f>
        <v>0</v>
      </c>
      <c r="G2046">
        <f t="shared" si="31"/>
        <v>0</v>
      </c>
    </row>
    <row r="2047" spans="1:7" x14ac:dyDescent="0.25">
      <c r="A2047" s="2">
        <v>362752</v>
      </c>
      <c r="B2047" s="3" t="s">
        <v>2047</v>
      </c>
      <c r="C2047" s="1">
        <v>6780</v>
      </c>
      <c r="D2047">
        <f>SUMIF('Движение комплектующих'!B$2:B$10000,B2047,'Движение комплектующих'!C$2:C$10000)</f>
        <v>0</v>
      </c>
      <c r="E2047">
        <f>SUMIF('Движение комплектующих'!B$2:B$10000,Комплектующие!B2047,'Движение комплектующих'!D$2:D$10000)</f>
        <v>0</v>
      </c>
      <c r="F2047">
        <f>SUMIF(Комплекты!$I$2:$I$2000,Комплектующие!B2047,Комплекты!$O$2:$O$2000)</f>
        <v>0</v>
      </c>
      <c r="G2047">
        <f t="shared" si="31"/>
        <v>0</v>
      </c>
    </row>
    <row r="2048" spans="1:7" x14ac:dyDescent="0.25">
      <c r="A2048" s="2">
        <v>362756</v>
      </c>
      <c r="B2048" s="3" t="s">
        <v>2048</v>
      </c>
      <c r="C2048" s="1">
        <v>4100</v>
      </c>
      <c r="D2048">
        <f>SUMIF('Движение комплектующих'!B$2:B$10000,B2048,'Движение комплектующих'!C$2:C$10000)</f>
        <v>0</v>
      </c>
      <c r="E2048">
        <f>SUMIF('Движение комплектующих'!B$2:B$10000,Комплектующие!B2048,'Движение комплектующих'!D$2:D$10000)</f>
        <v>0</v>
      </c>
      <c r="F2048">
        <f>SUMIF(Комплекты!$I$2:$I$2000,Комплектующие!B2048,Комплекты!$O$2:$O$2000)</f>
        <v>0</v>
      </c>
      <c r="G2048">
        <f t="shared" si="31"/>
        <v>0</v>
      </c>
    </row>
    <row r="2049" spans="1:7" x14ac:dyDescent="0.25">
      <c r="A2049" s="2">
        <v>266008</v>
      </c>
      <c r="B2049" s="3" t="s">
        <v>2049</v>
      </c>
      <c r="C2049" s="1">
        <v>5850</v>
      </c>
      <c r="D2049">
        <f>SUMIF('Движение комплектующих'!B$2:B$10000,B2049,'Движение комплектующих'!C$2:C$10000)</f>
        <v>0</v>
      </c>
      <c r="E2049">
        <f>SUMIF('Движение комплектующих'!B$2:B$10000,Комплектующие!B2049,'Движение комплектующих'!D$2:D$10000)</f>
        <v>0</v>
      </c>
      <c r="F2049">
        <f>SUMIF(Комплекты!$I$2:$I$2000,Комплектующие!B2049,Комплекты!$O$2:$O$2000)</f>
        <v>0</v>
      </c>
      <c r="G2049">
        <f t="shared" si="31"/>
        <v>0</v>
      </c>
    </row>
    <row r="2050" spans="1:7" x14ac:dyDescent="0.25">
      <c r="A2050" s="2">
        <v>272951</v>
      </c>
      <c r="B2050" s="3" t="s">
        <v>2050</v>
      </c>
      <c r="C2050" s="1">
        <v>5390</v>
      </c>
      <c r="D2050">
        <f>SUMIF('Движение комплектующих'!B$2:B$10000,B2050,'Движение комплектующих'!C$2:C$10000)</f>
        <v>0</v>
      </c>
      <c r="E2050">
        <f>SUMIF('Движение комплектующих'!B$2:B$10000,Комплектующие!B2050,'Движение комплектующих'!D$2:D$10000)</f>
        <v>0</v>
      </c>
      <c r="F2050">
        <f>SUMIF(Комплекты!$I$2:$I$2000,Комплектующие!B2050,Комплекты!$O$2:$O$2000)</f>
        <v>0</v>
      </c>
      <c r="G2050">
        <f t="shared" si="31"/>
        <v>0</v>
      </c>
    </row>
    <row r="2051" spans="1:7" x14ac:dyDescent="0.25">
      <c r="A2051" s="2">
        <v>282973</v>
      </c>
      <c r="B2051" s="3" t="s">
        <v>2051</v>
      </c>
      <c r="C2051" s="1">
        <v>6000</v>
      </c>
      <c r="D2051">
        <f>SUMIF('Движение комплектующих'!B$2:B$10000,B2051,'Движение комплектующих'!C$2:C$10000)</f>
        <v>0</v>
      </c>
      <c r="E2051">
        <f>SUMIF('Движение комплектующих'!B$2:B$10000,Комплектующие!B2051,'Движение комплектующих'!D$2:D$10000)</f>
        <v>0</v>
      </c>
      <c r="F2051">
        <f>SUMIF(Комплекты!$I$2:$I$2000,Комплектующие!B2051,Комплекты!$O$2:$O$2000)</f>
        <v>0</v>
      </c>
      <c r="G2051">
        <f t="shared" ref="G2051:G2114" si="32">D2051-E2051-F2051</f>
        <v>0</v>
      </c>
    </row>
    <row r="2052" spans="1:7" x14ac:dyDescent="0.25">
      <c r="A2052" s="2">
        <v>292445</v>
      </c>
      <c r="B2052" s="3" t="s">
        <v>2052</v>
      </c>
      <c r="C2052" s="1">
        <v>3610</v>
      </c>
      <c r="D2052">
        <f>SUMIF('Движение комплектующих'!B$2:B$10000,B2052,'Движение комплектующих'!C$2:C$10000)</f>
        <v>0</v>
      </c>
      <c r="E2052">
        <f>SUMIF('Движение комплектующих'!B$2:B$10000,Комплектующие!B2052,'Движение комплектующих'!D$2:D$10000)</f>
        <v>0</v>
      </c>
      <c r="F2052">
        <f>SUMIF(Комплекты!$I$2:$I$2000,Комплектующие!B2052,Комплекты!$O$2:$O$2000)</f>
        <v>0</v>
      </c>
      <c r="G2052">
        <f t="shared" si="32"/>
        <v>0</v>
      </c>
    </row>
    <row r="2053" spans="1:7" x14ac:dyDescent="0.25">
      <c r="A2053" s="2">
        <v>306874</v>
      </c>
      <c r="B2053" s="3" t="s">
        <v>2053</v>
      </c>
      <c r="C2053" s="1">
        <v>4070</v>
      </c>
      <c r="D2053">
        <f>SUMIF('Движение комплектующих'!B$2:B$10000,B2053,'Движение комплектующих'!C$2:C$10000)</f>
        <v>0</v>
      </c>
      <c r="E2053">
        <f>SUMIF('Движение комплектующих'!B$2:B$10000,Комплектующие!B2053,'Движение комплектующих'!D$2:D$10000)</f>
        <v>0</v>
      </c>
      <c r="F2053">
        <f>SUMIF(Комплекты!$I$2:$I$2000,Комплектующие!B2053,Комплекты!$O$2:$O$2000)</f>
        <v>0</v>
      </c>
      <c r="G2053">
        <f t="shared" si="32"/>
        <v>0</v>
      </c>
    </row>
    <row r="2054" spans="1:7" x14ac:dyDescent="0.25">
      <c r="A2054" s="2">
        <v>328896</v>
      </c>
      <c r="B2054" s="3" t="s">
        <v>2054</v>
      </c>
      <c r="C2054" s="1">
        <v>5050</v>
      </c>
      <c r="D2054">
        <f>SUMIF('Движение комплектующих'!B$2:B$10000,B2054,'Движение комплектующих'!C$2:C$10000)</f>
        <v>0</v>
      </c>
      <c r="E2054">
        <f>SUMIF('Движение комплектующих'!B$2:B$10000,Комплектующие!B2054,'Движение комплектующих'!D$2:D$10000)</f>
        <v>0</v>
      </c>
      <c r="F2054">
        <f>SUMIF(Комплекты!$I$2:$I$2000,Комплектующие!B2054,Комплекты!$O$2:$O$2000)</f>
        <v>0</v>
      </c>
      <c r="G2054">
        <f t="shared" si="32"/>
        <v>0</v>
      </c>
    </row>
    <row r="2055" spans="1:7" x14ac:dyDescent="0.25">
      <c r="A2055" s="2">
        <v>326488</v>
      </c>
      <c r="B2055" s="3" t="s">
        <v>2055</v>
      </c>
      <c r="C2055" s="1">
        <v>7160</v>
      </c>
      <c r="D2055">
        <f>SUMIF('Движение комплектующих'!B$2:B$10000,B2055,'Движение комплектующих'!C$2:C$10000)</f>
        <v>0</v>
      </c>
      <c r="E2055">
        <f>SUMIF('Движение комплектующих'!B$2:B$10000,Комплектующие!B2055,'Движение комплектующих'!D$2:D$10000)</f>
        <v>0</v>
      </c>
      <c r="F2055">
        <f>SUMIF(Комплекты!$I$2:$I$2000,Комплектующие!B2055,Комплекты!$O$2:$O$2000)</f>
        <v>0</v>
      </c>
      <c r="G2055">
        <f t="shared" si="32"/>
        <v>0</v>
      </c>
    </row>
    <row r="2056" spans="1:7" x14ac:dyDescent="0.25">
      <c r="A2056" s="2">
        <v>301262</v>
      </c>
      <c r="B2056" s="3" t="s">
        <v>2056</v>
      </c>
      <c r="C2056" s="1">
        <v>6660</v>
      </c>
      <c r="D2056">
        <f>SUMIF('Движение комплектующих'!B$2:B$10000,B2056,'Движение комплектующих'!C$2:C$10000)</f>
        <v>0</v>
      </c>
      <c r="E2056">
        <f>SUMIF('Движение комплектующих'!B$2:B$10000,Комплектующие!B2056,'Движение комплектующих'!D$2:D$10000)</f>
        <v>0</v>
      </c>
      <c r="F2056">
        <f>SUMIF(Комплекты!$I$2:$I$2000,Комплектующие!B2056,Комплекты!$O$2:$O$2000)</f>
        <v>0</v>
      </c>
      <c r="G2056">
        <f t="shared" si="32"/>
        <v>0</v>
      </c>
    </row>
    <row r="2057" spans="1:7" x14ac:dyDescent="0.25">
      <c r="A2057" s="2">
        <v>341586</v>
      </c>
      <c r="B2057" s="3" t="s">
        <v>2057</v>
      </c>
      <c r="C2057" s="1">
        <v>7160</v>
      </c>
      <c r="D2057">
        <f>SUMIF('Движение комплектующих'!B$2:B$10000,B2057,'Движение комплектующих'!C$2:C$10000)</f>
        <v>0</v>
      </c>
      <c r="E2057">
        <f>SUMIF('Движение комплектующих'!B$2:B$10000,Комплектующие!B2057,'Движение комплектующих'!D$2:D$10000)</f>
        <v>0</v>
      </c>
      <c r="F2057">
        <f>SUMIF(Комплекты!$I$2:$I$2000,Комплектующие!B2057,Комплекты!$O$2:$O$2000)</f>
        <v>0</v>
      </c>
      <c r="G2057">
        <f t="shared" si="32"/>
        <v>0</v>
      </c>
    </row>
    <row r="2058" spans="1:7" x14ac:dyDescent="0.25">
      <c r="A2058" s="2">
        <v>342034</v>
      </c>
      <c r="B2058" s="3" t="s">
        <v>2058</v>
      </c>
      <c r="C2058" s="1">
        <v>10680</v>
      </c>
      <c r="D2058">
        <f>SUMIF('Движение комплектующих'!B$2:B$10000,B2058,'Движение комплектующих'!C$2:C$10000)</f>
        <v>0</v>
      </c>
      <c r="E2058">
        <f>SUMIF('Движение комплектующих'!B$2:B$10000,Комплектующие!B2058,'Движение комплектующих'!D$2:D$10000)</f>
        <v>0</v>
      </c>
      <c r="F2058">
        <f>SUMIF(Комплекты!$I$2:$I$2000,Комплектующие!B2058,Комплекты!$O$2:$O$2000)</f>
        <v>0</v>
      </c>
      <c r="G2058">
        <f t="shared" si="32"/>
        <v>0</v>
      </c>
    </row>
    <row r="2059" spans="1:7" x14ac:dyDescent="0.25">
      <c r="A2059" s="2">
        <v>353972</v>
      </c>
      <c r="B2059" s="3" t="s">
        <v>2059</v>
      </c>
      <c r="C2059" s="1">
        <v>9860</v>
      </c>
      <c r="D2059">
        <f>SUMIF('Движение комплектующих'!B$2:B$10000,B2059,'Движение комплектующих'!C$2:C$10000)</f>
        <v>0</v>
      </c>
      <c r="E2059">
        <f>SUMIF('Движение комплектующих'!B$2:B$10000,Комплектующие!B2059,'Движение комплектующих'!D$2:D$10000)</f>
        <v>0</v>
      </c>
      <c r="F2059">
        <f>SUMIF(Комплекты!$I$2:$I$2000,Комплектующие!B2059,Комплекты!$O$2:$O$2000)</f>
        <v>0</v>
      </c>
      <c r="G2059">
        <f t="shared" si="32"/>
        <v>0</v>
      </c>
    </row>
    <row r="2060" spans="1:7" x14ac:dyDescent="0.25">
      <c r="A2060" s="2">
        <v>363680</v>
      </c>
      <c r="B2060" s="3" t="s">
        <v>2060</v>
      </c>
      <c r="C2060" s="1">
        <v>7730</v>
      </c>
      <c r="D2060">
        <f>SUMIF('Движение комплектующих'!B$2:B$10000,B2060,'Движение комплектующих'!C$2:C$10000)</f>
        <v>0</v>
      </c>
      <c r="E2060">
        <f>SUMIF('Движение комплектующих'!B$2:B$10000,Комплектующие!B2060,'Движение комплектующих'!D$2:D$10000)</f>
        <v>0</v>
      </c>
      <c r="F2060">
        <f>SUMIF(Комплекты!$I$2:$I$2000,Комплектующие!B2060,Комплекты!$O$2:$O$2000)</f>
        <v>0</v>
      </c>
      <c r="G2060">
        <f t="shared" si="32"/>
        <v>0</v>
      </c>
    </row>
    <row r="2061" spans="1:7" x14ac:dyDescent="0.25">
      <c r="A2061" s="2">
        <v>363681</v>
      </c>
      <c r="B2061" s="3" t="s">
        <v>2061</v>
      </c>
      <c r="C2061" s="1">
        <v>5160</v>
      </c>
      <c r="D2061">
        <f>SUMIF('Движение комплектующих'!B$2:B$10000,B2061,'Движение комплектующих'!C$2:C$10000)</f>
        <v>0</v>
      </c>
      <c r="E2061">
        <f>SUMIF('Движение комплектующих'!B$2:B$10000,Комплектующие!B2061,'Движение комплектующих'!D$2:D$10000)</f>
        <v>0</v>
      </c>
      <c r="F2061">
        <f>SUMIF(Комплекты!$I$2:$I$2000,Комплектующие!B2061,Комплекты!$O$2:$O$2000)</f>
        <v>0</v>
      </c>
      <c r="G2061">
        <f t="shared" si="32"/>
        <v>0</v>
      </c>
    </row>
    <row r="2062" spans="1:7" x14ac:dyDescent="0.25">
      <c r="A2062" s="2">
        <v>363682</v>
      </c>
      <c r="B2062" s="3" t="s">
        <v>2062</v>
      </c>
      <c r="C2062" s="1">
        <v>7730</v>
      </c>
      <c r="D2062">
        <f>SUMIF('Движение комплектующих'!B$2:B$10000,B2062,'Движение комплектующих'!C$2:C$10000)</f>
        <v>0</v>
      </c>
      <c r="E2062">
        <f>SUMIF('Движение комплектующих'!B$2:B$10000,Комплектующие!B2062,'Движение комплектующих'!D$2:D$10000)</f>
        <v>0</v>
      </c>
      <c r="F2062">
        <f>SUMIF(Комплекты!$I$2:$I$2000,Комплектующие!B2062,Комплекты!$O$2:$O$2000)</f>
        <v>0</v>
      </c>
      <c r="G2062">
        <f t="shared" si="32"/>
        <v>0</v>
      </c>
    </row>
    <row r="2063" spans="1:7" x14ac:dyDescent="0.25">
      <c r="A2063" s="2">
        <v>374040</v>
      </c>
      <c r="B2063" s="3" t="s">
        <v>2063</v>
      </c>
      <c r="C2063" s="1">
        <v>7880</v>
      </c>
      <c r="D2063">
        <f>SUMIF('Движение комплектующих'!B$2:B$10000,B2063,'Движение комплектующих'!C$2:C$10000)</f>
        <v>0</v>
      </c>
      <c r="E2063">
        <f>SUMIF('Движение комплектующих'!B$2:B$10000,Комплектующие!B2063,'Движение комплектующих'!D$2:D$10000)</f>
        <v>0</v>
      </c>
      <c r="F2063">
        <f>SUMIF(Комплекты!$I$2:$I$2000,Комплектующие!B2063,Комплекты!$O$2:$O$2000)</f>
        <v>0</v>
      </c>
      <c r="G2063">
        <f t="shared" si="32"/>
        <v>0</v>
      </c>
    </row>
    <row r="2064" spans="1:7" x14ac:dyDescent="0.25">
      <c r="A2064" s="2">
        <v>318528</v>
      </c>
      <c r="B2064" s="3" t="s">
        <v>2064</v>
      </c>
      <c r="C2064" s="1">
        <v>5040</v>
      </c>
      <c r="D2064">
        <f>SUMIF('Движение комплектующих'!B$2:B$10000,B2064,'Движение комплектующих'!C$2:C$10000)</f>
        <v>0</v>
      </c>
      <c r="E2064">
        <f>SUMIF('Движение комплектующих'!B$2:B$10000,Комплектующие!B2064,'Движение комплектующих'!D$2:D$10000)</f>
        <v>0</v>
      </c>
      <c r="F2064">
        <f>SUMIF(Комплекты!$I$2:$I$2000,Комплектующие!B2064,Комплекты!$O$2:$O$2000)</f>
        <v>0</v>
      </c>
      <c r="G2064">
        <f t="shared" si="32"/>
        <v>0</v>
      </c>
    </row>
    <row r="2065" spans="1:7" x14ac:dyDescent="0.25">
      <c r="A2065" s="2">
        <v>360211</v>
      </c>
      <c r="B2065" s="3" t="s">
        <v>2065</v>
      </c>
      <c r="C2065" s="1">
        <v>4340</v>
      </c>
      <c r="D2065">
        <f>SUMIF('Движение комплектующих'!B$2:B$10000,B2065,'Движение комплектующих'!C$2:C$10000)</f>
        <v>0</v>
      </c>
      <c r="E2065">
        <f>SUMIF('Движение комплектующих'!B$2:B$10000,Комплектующие!B2065,'Движение комплектующих'!D$2:D$10000)</f>
        <v>0</v>
      </c>
      <c r="F2065">
        <f>SUMIF(Комплекты!$I$2:$I$2000,Комплектующие!B2065,Комплекты!$O$2:$O$2000)</f>
        <v>0</v>
      </c>
      <c r="G2065">
        <f t="shared" si="32"/>
        <v>0</v>
      </c>
    </row>
    <row r="2066" spans="1:7" x14ac:dyDescent="0.25">
      <c r="A2066" s="2">
        <v>349500</v>
      </c>
      <c r="B2066" s="3" t="s">
        <v>2066</v>
      </c>
      <c r="C2066" s="1">
        <v>8580</v>
      </c>
      <c r="D2066">
        <f>SUMIF('Движение комплектующих'!B$2:B$10000,B2066,'Движение комплектующих'!C$2:C$10000)</f>
        <v>0</v>
      </c>
      <c r="E2066">
        <f>SUMIF('Движение комплектующих'!B$2:B$10000,Комплектующие!B2066,'Движение комплектующих'!D$2:D$10000)</f>
        <v>0</v>
      </c>
      <c r="F2066">
        <f>SUMIF(Комплекты!$I$2:$I$2000,Комплектующие!B2066,Комплекты!$O$2:$O$2000)</f>
        <v>0</v>
      </c>
      <c r="G2066">
        <f t="shared" si="32"/>
        <v>0</v>
      </c>
    </row>
    <row r="2067" spans="1:7" x14ac:dyDescent="0.25">
      <c r="A2067" s="2">
        <v>374042</v>
      </c>
      <c r="B2067" s="3" t="s">
        <v>2067</v>
      </c>
      <c r="C2067" s="1">
        <v>12890</v>
      </c>
      <c r="D2067">
        <f>SUMIF('Движение комплектующих'!B$2:B$10000,B2067,'Движение комплектующих'!C$2:C$10000)</f>
        <v>0</v>
      </c>
      <c r="E2067">
        <f>SUMIF('Движение комплектующих'!B$2:B$10000,Комплектующие!B2067,'Движение комплектующих'!D$2:D$10000)</f>
        <v>0</v>
      </c>
      <c r="F2067">
        <f>SUMIF(Комплекты!$I$2:$I$2000,Комплектующие!B2067,Комплекты!$O$2:$O$2000)</f>
        <v>0</v>
      </c>
      <c r="G2067">
        <f t="shared" si="32"/>
        <v>0</v>
      </c>
    </row>
    <row r="2068" spans="1:7" x14ac:dyDescent="0.25">
      <c r="A2068" s="2">
        <v>338834</v>
      </c>
      <c r="B2068" s="3" t="s">
        <v>2068</v>
      </c>
      <c r="C2068" s="1">
        <v>14850</v>
      </c>
      <c r="D2068">
        <f>SUMIF('Движение комплектующих'!B$2:B$10000,B2068,'Движение комплектующих'!C$2:C$10000)</f>
        <v>0</v>
      </c>
      <c r="E2068">
        <f>SUMIF('Движение комплектующих'!B$2:B$10000,Комплектующие!B2068,'Движение комплектующих'!D$2:D$10000)</f>
        <v>0</v>
      </c>
      <c r="F2068">
        <f>SUMIF(Комплекты!$I$2:$I$2000,Комплектующие!B2068,Комплекты!$O$2:$O$2000)</f>
        <v>0</v>
      </c>
      <c r="G2068">
        <f t="shared" si="32"/>
        <v>0</v>
      </c>
    </row>
    <row r="2069" spans="1:7" x14ac:dyDescent="0.25">
      <c r="A2069" s="2">
        <v>236193</v>
      </c>
      <c r="B2069" s="3" t="s">
        <v>2069</v>
      </c>
      <c r="C2069" s="1">
        <v>11990</v>
      </c>
      <c r="D2069">
        <f>SUMIF('Движение комплектующих'!B$2:B$10000,B2069,'Движение комплектующих'!C$2:C$10000)</f>
        <v>0</v>
      </c>
      <c r="E2069">
        <f>SUMIF('Движение комплектующих'!B$2:B$10000,Комплектующие!B2069,'Движение комплектующих'!D$2:D$10000)</f>
        <v>0</v>
      </c>
      <c r="F2069">
        <f>SUMIF(Комплекты!$I$2:$I$2000,Комплектующие!B2069,Комплекты!$O$2:$O$2000)</f>
        <v>0</v>
      </c>
      <c r="G2069">
        <f t="shared" si="32"/>
        <v>0</v>
      </c>
    </row>
    <row r="2070" spans="1:7" x14ac:dyDescent="0.25">
      <c r="A2070" s="2">
        <v>300508</v>
      </c>
      <c r="B2070" s="3" t="s">
        <v>2070</v>
      </c>
      <c r="C2070" s="1">
        <v>12500</v>
      </c>
      <c r="D2070">
        <f>SUMIF('Движение комплектующих'!B$2:B$10000,B2070,'Движение комплектующих'!C$2:C$10000)</f>
        <v>0</v>
      </c>
      <c r="E2070">
        <f>SUMIF('Движение комплектующих'!B$2:B$10000,Комплектующие!B2070,'Движение комплектующих'!D$2:D$10000)</f>
        <v>0</v>
      </c>
      <c r="F2070">
        <f>SUMIF(Комплекты!$I$2:$I$2000,Комплектующие!B2070,Комплекты!$O$2:$O$2000)</f>
        <v>0</v>
      </c>
      <c r="G2070">
        <f t="shared" si="32"/>
        <v>0</v>
      </c>
    </row>
    <row r="2071" spans="1:7" x14ac:dyDescent="0.25">
      <c r="A2071" s="2">
        <v>323007</v>
      </c>
      <c r="B2071" s="3" t="s">
        <v>2071</v>
      </c>
      <c r="C2071" s="1">
        <v>6690</v>
      </c>
      <c r="D2071">
        <f>SUMIF('Движение комплектующих'!B$2:B$10000,B2071,'Движение комплектующих'!C$2:C$10000)</f>
        <v>0</v>
      </c>
      <c r="E2071">
        <f>SUMIF('Движение комплектующих'!B$2:B$10000,Комплектующие!B2071,'Движение комплектующих'!D$2:D$10000)</f>
        <v>0</v>
      </c>
      <c r="F2071">
        <f>SUMIF(Комплекты!$I$2:$I$2000,Комплектующие!B2071,Комплекты!$O$2:$O$2000)</f>
        <v>0</v>
      </c>
      <c r="G2071">
        <f t="shared" si="32"/>
        <v>0</v>
      </c>
    </row>
    <row r="2072" spans="1:7" x14ac:dyDescent="0.25">
      <c r="A2072" s="2">
        <v>288706</v>
      </c>
      <c r="B2072" s="3" t="s">
        <v>2072</v>
      </c>
      <c r="C2072" s="1">
        <v>3160</v>
      </c>
      <c r="D2072">
        <f>SUMIF('Движение комплектующих'!B$2:B$10000,B2072,'Движение комплектующих'!C$2:C$10000)</f>
        <v>0</v>
      </c>
      <c r="E2072">
        <f>SUMIF('Движение комплектующих'!B$2:B$10000,Комплектующие!B2072,'Движение комплектующих'!D$2:D$10000)</f>
        <v>0</v>
      </c>
      <c r="F2072">
        <f>SUMIF(Комплекты!$I$2:$I$2000,Комплектующие!B2072,Комплекты!$O$2:$O$2000)</f>
        <v>0</v>
      </c>
      <c r="G2072">
        <f t="shared" si="32"/>
        <v>0</v>
      </c>
    </row>
    <row r="2073" spans="1:7" x14ac:dyDescent="0.25">
      <c r="A2073" s="2">
        <v>370115</v>
      </c>
      <c r="B2073" s="3" t="s">
        <v>2073</v>
      </c>
      <c r="C2073" s="1">
        <v>5880</v>
      </c>
      <c r="D2073">
        <f>SUMIF('Движение комплектующих'!B$2:B$10000,B2073,'Движение комплектующих'!C$2:C$10000)</f>
        <v>0</v>
      </c>
      <c r="E2073">
        <f>SUMIF('Движение комплектующих'!B$2:B$10000,Комплектующие!B2073,'Движение комплектующих'!D$2:D$10000)</f>
        <v>0</v>
      </c>
      <c r="F2073">
        <f>SUMIF(Комплекты!$I$2:$I$2000,Комплектующие!B2073,Комплекты!$O$2:$O$2000)</f>
        <v>0</v>
      </c>
      <c r="G2073">
        <f t="shared" si="32"/>
        <v>0</v>
      </c>
    </row>
    <row r="2074" spans="1:7" x14ac:dyDescent="0.25">
      <c r="A2074" s="2">
        <v>354917</v>
      </c>
      <c r="B2074" s="3" t="s">
        <v>2074</v>
      </c>
      <c r="C2074" s="1">
        <v>5580</v>
      </c>
      <c r="D2074">
        <f>SUMIF('Движение комплектующих'!B$2:B$10000,B2074,'Движение комплектующих'!C$2:C$10000)</f>
        <v>0</v>
      </c>
      <c r="E2074">
        <f>SUMIF('Движение комплектующих'!B$2:B$10000,Комплектующие!B2074,'Движение комплектующих'!D$2:D$10000)</f>
        <v>0</v>
      </c>
      <c r="F2074">
        <f>SUMIF(Комплекты!$I$2:$I$2000,Комплектующие!B2074,Комплекты!$O$2:$O$2000)</f>
        <v>0</v>
      </c>
      <c r="G2074">
        <f t="shared" si="32"/>
        <v>0</v>
      </c>
    </row>
    <row r="2075" spans="1:7" x14ac:dyDescent="0.25">
      <c r="A2075" s="2">
        <v>335022</v>
      </c>
      <c r="B2075" s="3" t="s">
        <v>2075</v>
      </c>
      <c r="C2075" s="1">
        <v>24350</v>
      </c>
      <c r="D2075">
        <f>SUMIF('Движение комплектующих'!B$2:B$10000,B2075,'Движение комплектующих'!C$2:C$10000)</f>
        <v>0</v>
      </c>
      <c r="E2075">
        <f>SUMIF('Движение комплектующих'!B$2:B$10000,Комплектующие!B2075,'Движение комплектующих'!D$2:D$10000)</f>
        <v>0</v>
      </c>
      <c r="F2075">
        <f>SUMIF(Комплекты!$I$2:$I$2000,Комплектующие!B2075,Комплекты!$O$2:$O$2000)</f>
        <v>0</v>
      </c>
      <c r="G2075">
        <f t="shared" si="32"/>
        <v>0</v>
      </c>
    </row>
    <row r="2076" spans="1:7" x14ac:dyDescent="0.25">
      <c r="A2076" s="2">
        <v>300510</v>
      </c>
      <c r="B2076" s="3" t="s">
        <v>2076</v>
      </c>
      <c r="C2076" s="1">
        <v>10999</v>
      </c>
      <c r="D2076">
        <f>SUMIF('Движение комплектующих'!B$2:B$10000,B2076,'Движение комплектующих'!C$2:C$10000)</f>
        <v>0</v>
      </c>
      <c r="E2076">
        <f>SUMIF('Движение комплектующих'!B$2:B$10000,Комплектующие!B2076,'Движение комплектующих'!D$2:D$10000)</f>
        <v>0</v>
      </c>
      <c r="F2076">
        <f>SUMIF(Комплекты!$I$2:$I$2000,Комплектующие!B2076,Комплекты!$O$2:$O$2000)</f>
        <v>0</v>
      </c>
      <c r="G2076">
        <f t="shared" si="32"/>
        <v>0</v>
      </c>
    </row>
    <row r="2077" spans="1:7" x14ac:dyDescent="0.25">
      <c r="A2077" s="2">
        <v>300512</v>
      </c>
      <c r="B2077" s="3" t="s">
        <v>2077</v>
      </c>
      <c r="C2077" s="1">
        <v>9100</v>
      </c>
      <c r="D2077">
        <f>SUMIF('Движение комплектующих'!B$2:B$10000,B2077,'Движение комплектующих'!C$2:C$10000)</f>
        <v>0</v>
      </c>
      <c r="E2077">
        <f>SUMIF('Движение комплектующих'!B$2:B$10000,Комплектующие!B2077,'Движение комплектующих'!D$2:D$10000)</f>
        <v>0</v>
      </c>
      <c r="F2077">
        <f>SUMIF(Комплекты!$I$2:$I$2000,Комплектующие!B2077,Комплекты!$O$2:$O$2000)</f>
        <v>0</v>
      </c>
      <c r="G2077">
        <f t="shared" si="32"/>
        <v>0</v>
      </c>
    </row>
    <row r="2078" spans="1:7" x14ac:dyDescent="0.25">
      <c r="A2078" s="2">
        <v>300463</v>
      </c>
      <c r="B2078" s="3" t="s">
        <v>2078</v>
      </c>
      <c r="C2078" s="1">
        <v>13490</v>
      </c>
      <c r="D2078">
        <f>SUMIF('Движение комплектующих'!B$2:B$10000,B2078,'Движение комплектующих'!C$2:C$10000)</f>
        <v>0</v>
      </c>
      <c r="E2078">
        <f>SUMIF('Движение комплектующих'!B$2:B$10000,Комплектующие!B2078,'Движение комплектующих'!D$2:D$10000)</f>
        <v>0</v>
      </c>
      <c r="F2078">
        <f>SUMIF(Комплекты!$I$2:$I$2000,Комплектующие!B2078,Комплекты!$O$2:$O$2000)</f>
        <v>0</v>
      </c>
      <c r="G2078">
        <f t="shared" si="32"/>
        <v>0</v>
      </c>
    </row>
    <row r="2079" spans="1:7" x14ac:dyDescent="0.25">
      <c r="A2079" s="2">
        <v>263027</v>
      </c>
      <c r="B2079" s="3" t="s">
        <v>2079</v>
      </c>
      <c r="C2079" s="1">
        <v>19000</v>
      </c>
      <c r="D2079">
        <f>SUMIF('Движение комплектующих'!B$2:B$10000,B2079,'Движение комплектующих'!C$2:C$10000)</f>
        <v>0</v>
      </c>
      <c r="E2079">
        <f>SUMIF('Движение комплектующих'!B$2:B$10000,Комплектующие!B2079,'Движение комплектующих'!D$2:D$10000)</f>
        <v>0</v>
      </c>
      <c r="F2079">
        <f>SUMIF(Комплекты!$I$2:$I$2000,Комплектующие!B2079,Комплекты!$O$2:$O$2000)</f>
        <v>0</v>
      </c>
      <c r="G2079">
        <f t="shared" si="32"/>
        <v>0</v>
      </c>
    </row>
    <row r="2080" spans="1:7" x14ac:dyDescent="0.25">
      <c r="A2080" s="2">
        <v>300515</v>
      </c>
      <c r="B2080" s="3" t="s">
        <v>2080</v>
      </c>
      <c r="C2080" s="1">
        <v>19000</v>
      </c>
      <c r="D2080">
        <f>SUMIF('Движение комплектующих'!B$2:B$10000,B2080,'Движение комплектующих'!C$2:C$10000)</f>
        <v>0</v>
      </c>
      <c r="E2080">
        <f>SUMIF('Движение комплектующих'!B$2:B$10000,Комплектующие!B2080,'Движение комплектующих'!D$2:D$10000)</f>
        <v>0</v>
      </c>
      <c r="F2080">
        <f>SUMIF(Комплекты!$I$2:$I$2000,Комплектующие!B2080,Комплекты!$O$2:$O$2000)</f>
        <v>0</v>
      </c>
      <c r="G2080">
        <f t="shared" si="32"/>
        <v>0</v>
      </c>
    </row>
    <row r="2081" spans="1:7" x14ac:dyDescent="0.25">
      <c r="A2081" s="2">
        <v>311487</v>
      </c>
      <c r="B2081" s="3" t="s">
        <v>2081</v>
      </c>
      <c r="C2081" s="1">
        <v>13990</v>
      </c>
      <c r="D2081">
        <f>SUMIF('Движение комплектующих'!B$2:B$10000,B2081,'Движение комплектующих'!C$2:C$10000)</f>
        <v>0</v>
      </c>
      <c r="E2081">
        <f>SUMIF('Движение комплектующих'!B$2:B$10000,Комплектующие!B2081,'Движение комплектующих'!D$2:D$10000)</f>
        <v>0</v>
      </c>
      <c r="F2081">
        <f>SUMIF(Комплекты!$I$2:$I$2000,Комплектующие!B2081,Комплекты!$O$2:$O$2000)</f>
        <v>0</v>
      </c>
      <c r="G2081">
        <f t="shared" si="32"/>
        <v>0</v>
      </c>
    </row>
    <row r="2082" spans="1:7" x14ac:dyDescent="0.25">
      <c r="A2082" s="2">
        <v>300876</v>
      </c>
      <c r="B2082" s="3" t="s">
        <v>2082</v>
      </c>
      <c r="C2082" s="1">
        <v>16500</v>
      </c>
      <c r="D2082">
        <f>SUMIF('Движение комплектующих'!B$2:B$10000,B2082,'Движение комплектующих'!C$2:C$10000)</f>
        <v>0</v>
      </c>
      <c r="E2082">
        <f>SUMIF('Движение комплектующих'!B$2:B$10000,Комплектующие!B2082,'Движение комплектующих'!D$2:D$10000)</f>
        <v>0</v>
      </c>
      <c r="F2082">
        <f>SUMIF(Комплекты!$I$2:$I$2000,Комплектующие!B2082,Комплекты!$O$2:$O$2000)</f>
        <v>0</v>
      </c>
      <c r="G2082">
        <f t="shared" si="32"/>
        <v>0</v>
      </c>
    </row>
    <row r="2083" spans="1:7" x14ac:dyDescent="0.25">
      <c r="A2083" s="2">
        <v>300877</v>
      </c>
      <c r="B2083" s="3" t="s">
        <v>2083</v>
      </c>
      <c r="C2083" s="1">
        <v>16990</v>
      </c>
      <c r="D2083">
        <f>SUMIF('Движение комплектующих'!B$2:B$10000,B2083,'Движение комплектующих'!C$2:C$10000)</f>
        <v>0</v>
      </c>
      <c r="E2083">
        <f>SUMIF('Движение комплектующих'!B$2:B$10000,Комплектующие!B2083,'Движение комплектующих'!D$2:D$10000)</f>
        <v>0</v>
      </c>
      <c r="F2083">
        <f>SUMIF(Комплекты!$I$2:$I$2000,Комплектующие!B2083,Комплекты!$O$2:$O$2000)</f>
        <v>0</v>
      </c>
      <c r="G2083">
        <f t="shared" si="32"/>
        <v>0</v>
      </c>
    </row>
    <row r="2084" spans="1:7" x14ac:dyDescent="0.25">
      <c r="A2084" s="2">
        <v>300878</v>
      </c>
      <c r="B2084" s="3" t="s">
        <v>2084</v>
      </c>
      <c r="C2084" s="1">
        <v>19690</v>
      </c>
      <c r="D2084">
        <f>SUMIF('Движение комплектующих'!B$2:B$10000,B2084,'Движение комплектующих'!C$2:C$10000)</f>
        <v>0</v>
      </c>
      <c r="E2084">
        <f>SUMIF('Движение комплектующих'!B$2:B$10000,Комплектующие!B2084,'Движение комплектующих'!D$2:D$10000)</f>
        <v>0</v>
      </c>
      <c r="F2084">
        <f>SUMIF(Комплекты!$I$2:$I$2000,Комплектующие!B2084,Комплекты!$O$2:$O$2000)</f>
        <v>0</v>
      </c>
      <c r="G2084">
        <f t="shared" si="32"/>
        <v>0</v>
      </c>
    </row>
    <row r="2085" spans="1:7" x14ac:dyDescent="0.25">
      <c r="A2085" s="2">
        <v>300880</v>
      </c>
      <c r="B2085" s="3" t="s">
        <v>2085</v>
      </c>
      <c r="C2085" s="1">
        <v>19390</v>
      </c>
      <c r="D2085">
        <f>SUMIF('Движение комплектующих'!B$2:B$10000,B2085,'Движение комплектующих'!C$2:C$10000)</f>
        <v>0</v>
      </c>
      <c r="E2085">
        <f>SUMIF('Движение комплектующих'!B$2:B$10000,Комплектующие!B2085,'Движение комплектующих'!D$2:D$10000)</f>
        <v>0</v>
      </c>
      <c r="F2085">
        <f>SUMIF(Комплекты!$I$2:$I$2000,Комплектующие!B2085,Комплекты!$O$2:$O$2000)</f>
        <v>0</v>
      </c>
      <c r="G2085">
        <f t="shared" si="32"/>
        <v>0</v>
      </c>
    </row>
    <row r="2086" spans="1:7" x14ac:dyDescent="0.25">
      <c r="A2086" s="2">
        <v>300881</v>
      </c>
      <c r="B2086" s="3" t="s">
        <v>2086</v>
      </c>
      <c r="C2086" s="1">
        <v>11350</v>
      </c>
      <c r="D2086">
        <f>SUMIF('Движение комплектующих'!B$2:B$10000,B2086,'Движение комплектующих'!C$2:C$10000)</f>
        <v>0</v>
      </c>
      <c r="E2086">
        <f>SUMIF('Движение комплектующих'!B$2:B$10000,Комплектующие!B2086,'Движение комплектующих'!D$2:D$10000)</f>
        <v>0</v>
      </c>
      <c r="F2086">
        <f>SUMIF(Комплекты!$I$2:$I$2000,Комплектующие!B2086,Комплекты!$O$2:$O$2000)</f>
        <v>0</v>
      </c>
      <c r="G2086">
        <f t="shared" si="32"/>
        <v>0</v>
      </c>
    </row>
    <row r="2087" spans="1:7" x14ac:dyDescent="0.25">
      <c r="A2087" s="2">
        <v>300882</v>
      </c>
      <c r="B2087" s="3" t="s">
        <v>2087</v>
      </c>
      <c r="C2087" s="1">
        <v>11650</v>
      </c>
      <c r="D2087">
        <f>SUMIF('Движение комплектующих'!B$2:B$10000,B2087,'Движение комплектующих'!C$2:C$10000)</f>
        <v>0</v>
      </c>
      <c r="E2087">
        <f>SUMIF('Движение комплектующих'!B$2:B$10000,Комплектующие!B2087,'Движение комплектующих'!D$2:D$10000)</f>
        <v>0</v>
      </c>
      <c r="F2087">
        <f>SUMIF(Комплекты!$I$2:$I$2000,Комплектующие!B2087,Комплекты!$O$2:$O$2000)</f>
        <v>0</v>
      </c>
      <c r="G2087">
        <f t="shared" si="32"/>
        <v>0</v>
      </c>
    </row>
    <row r="2088" spans="1:7" x14ac:dyDescent="0.25">
      <c r="A2088" s="2">
        <v>300517</v>
      </c>
      <c r="B2088" s="3" t="s">
        <v>2088</v>
      </c>
      <c r="C2088" s="1">
        <v>7950</v>
      </c>
      <c r="D2088">
        <f>SUMIF('Движение комплектующих'!B$2:B$10000,B2088,'Движение комплектующих'!C$2:C$10000)</f>
        <v>0</v>
      </c>
      <c r="E2088">
        <f>SUMIF('Движение комплектующих'!B$2:B$10000,Комплектующие!B2088,'Движение комплектующих'!D$2:D$10000)</f>
        <v>0</v>
      </c>
      <c r="F2088">
        <f>SUMIF(Комплекты!$I$2:$I$2000,Комплектующие!B2088,Комплекты!$O$2:$O$2000)</f>
        <v>0</v>
      </c>
      <c r="G2088">
        <f t="shared" si="32"/>
        <v>0</v>
      </c>
    </row>
    <row r="2089" spans="1:7" x14ac:dyDescent="0.25">
      <c r="A2089" s="2">
        <v>327397</v>
      </c>
      <c r="B2089" s="3" t="s">
        <v>2089</v>
      </c>
      <c r="C2089" s="1">
        <v>21950</v>
      </c>
      <c r="D2089">
        <f>SUMIF('Движение комплектующих'!B$2:B$10000,B2089,'Движение комплектующих'!C$2:C$10000)</f>
        <v>0</v>
      </c>
      <c r="E2089">
        <f>SUMIF('Движение комплектующих'!B$2:B$10000,Комплектующие!B2089,'Движение комплектующих'!D$2:D$10000)</f>
        <v>0</v>
      </c>
      <c r="F2089">
        <f>SUMIF(Комплекты!$I$2:$I$2000,Комплектующие!B2089,Комплекты!$O$2:$O$2000)</f>
        <v>0</v>
      </c>
      <c r="G2089">
        <f t="shared" si="32"/>
        <v>0</v>
      </c>
    </row>
    <row r="2090" spans="1:7" x14ac:dyDescent="0.25">
      <c r="A2090" s="2">
        <v>268244</v>
      </c>
      <c r="B2090" s="3" t="s">
        <v>2090</v>
      </c>
      <c r="C2090" s="1">
        <v>1960</v>
      </c>
      <c r="D2090">
        <f>SUMIF('Движение комплектующих'!B$2:B$10000,B2090,'Движение комплектующих'!C$2:C$10000)</f>
        <v>0</v>
      </c>
      <c r="E2090">
        <f>SUMIF('Движение комплектующих'!B$2:B$10000,Комплектующие!B2090,'Движение комплектующих'!D$2:D$10000)</f>
        <v>0</v>
      </c>
      <c r="F2090">
        <f>SUMIF(Комплекты!$I$2:$I$2000,Комплектующие!B2090,Комплекты!$O$2:$O$2000)</f>
        <v>0</v>
      </c>
      <c r="G2090">
        <f t="shared" si="32"/>
        <v>0</v>
      </c>
    </row>
    <row r="2091" spans="1:7" x14ac:dyDescent="0.25">
      <c r="A2091" s="2">
        <v>300514</v>
      </c>
      <c r="B2091" s="3" t="s">
        <v>2091</v>
      </c>
      <c r="C2091" s="1">
        <v>2610</v>
      </c>
      <c r="D2091">
        <f>SUMIF('Движение комплектующих'!B$2:B$10000,B2091,'Движение комплектующих'!C$2:C$10000)</f>
        <v>0</v>
      </c>
      <c r="E2091">
        <f>SUMIF('Движение комплектующих'!B$2:B$10000,Комплектующие!B2091,'Движение комплектующих'!D$2:D$10000)</f>
        <v>0</v>
      </c>
      <c r="F2091">
        <f>SUMIF(Комплекты!$I$2:$I$2000,Комплектующие!B2091,Комплекты!$O$2:$O$2000)</f>
        <v>0</v>
      </c>
      <c r="G2091">
        <f t="shared" si="32"/>
        <v>0</v>
      </c>
    </row>
    <row r="2092" spans="1:7" x14ac:dyDescent="0.25">
      <c r="A2092" s="2">
        <v>372470</v>
      </c>
      <c r="B2092" s="3" t="s">
        <v>2092</v>
      </c>
      <c r="C2092" s="1">
        <v>5140</v>
      </c>
      <c r="D2092">
        <f>SUMIF('Движение комплектующих'!B$2:B$10000,B2092,'Движение комплектующих'!C$2:C$10000)</f>
        <v>0</v>
      </c>
      <c r="E2092">
        <f>SUMIF('Движение комплектующих'!B$2:B$10000,Комплектующие!B2092,'Движение комплектующих'!D$2:D$10000)</f>
        <v>0</v>
      </c>
      <c r="F2092">
        <f>SUMIF(Комплекты!$I$2:$I$2000,Комплектующие!B2092,Комплекты!$O$2:$O$2000)</f>
        <v>0</v>
      </c>
      <c r="G2092">
        <f t="shared" si="32"/>
        <v>0</v>
      </c>
    </row>
    <row r="2093" spans="1:7" x14ac:dyDescent="0.25">
      <c r="A2093" s="2">
        <v>376766</v>
      </c>
      <c r="B2093" s="3" t="s">
        <v>2093</v>
      </c>
      <c r="C2093" s="1">
        <v>10950</v>
      </c>
      <c r="D2093">
        <f>SUMIF('Движение комплектующих'!B$2:B$10000,B2093,'Движение комплектующих'!C$2:C$10000)</f>
        <v>0</v>
      </c>
      <c r="E2093">
        <f>SUMIF('Движение комплектующих'!B$2:B$10000,Комплектующие!B2093,'Движение комплектующих'!D$2:D$10000)</f>
        <v>0</v>
      </c>
      <c r="F2093">
        <f>SUMIF(Комплекты!$I$2:$I$2000,Комплектующие!B2093,Комплекты!$O$2:$O$2000)</f>
        <v>0</v>
      </c>
      <c r="G2093">
        <f t="shared" si="32"/>
        <v>0</v>
      </c>
    </row>
    <row r="2094" spans="1:7" x14ac:dyDescent="0.25">
      <c r="A2094" s="2">
        <v>376767</v>
      </c>
      <c r="B2094" s="3" t="s">
        <v>2094</v>
      </c>
      <c r="C2094" s="1">
        <v>10950</v>
      </c>
      <c r="D2094">
        <f>SUMIF('Движение комплектующих'!B$2:B$10000,B2094,'Движение комплектующих'!C$2:C$10000)</f>
        <v>0</v>
      </c>
      <c r="E2094">
        <f>SUMIF('Движение комплектующих'!B$2:B$10000,Комплектующие!B2094,'Движение комплектующих'!D$2:D$10000)</f>
        <v>0</v>
      </c>
      <c r="F2094">
        <f>SUMIF(Комплекты!$I$2:$I$2000,Комплектующие!B2094,Комплекты!$O$2:$O$2000)</f>
        <v>0</v>
      </c>
      <c r="G2094">
        <f t="shared" si="32"/>
        <v>0</v>
      </c>
    </row>
    <row r="2095" spans="1:7" x14ac:dyDescent="0.25">
      <c r="A2095" s="2">
        <v>374701</v>
      </c>
      <c r="B2095" s="3" t="s">
        <v>2095</v>
      </c>
      <c r="C2095" s="1">
        <v>8790</v>
      </c>
      <c r="D2095">
        <f>SUMIF('Движение комплектующих'!B$2:B$10000,B2095,'Движение комплектующих'!C$2:C$10000)</f>
        <v>0</v>
      </c>
      <c r="E2095">
        <f>SUMIF('Движение комплектующих'!B$2:B$10000,Комплектующие!B2095,'Движение комплектующих'!D$2:D$10000)</f>
        <v>0</v>
      </c>
      <c r="F2095">
        <f>SUMIF(Комплекты!$I$2:$I$2000,Комплектующие!B2095,Комплекты!$O$2:$O$2000)</f>
        <v>0</v>
      </c>
      <c r="G2095">
        <f t="shared" si="32"/>
        <v>0</v>
      </c>
    </row>
    <row r="2096" spans="1:7" x14ac:dyDescent="0.25">
      <c r="A2096" s="2">
        <v>300792</v>
      </c>
      <c r="B2096" s="3" t="s">
        <v>2096</v>
      </c>
      <c r="C2096" s="1">
        <v>2170</v>
      </c>
      <c r="D2096">
        <f>SUMIF('Движение комплектующих'!B$2:B$10000,B2096,'Движение комплектующих'!C$2:C$10000)</f>
        <v>0</v>
      </c>
      <c r="E2096">
        <f>SUMIF('Движение комплектующих'!B$2:B$10000,Комплектующие!B2096,'Движение комплектующих'!D$2:D$10000)</f>
        <v>0</v>
      </c>
      <c r="F2096">
        <f>SUMIF(Комплекты!$I$2:$I$2000,Комплектующие!B2096,Комплекты!$O$2:$O$2000)</f>
        <v>0</v>
      </c>
      <c r="G2096">
        <f t="shared" si="32"/>
        <v>0</v>
      </c>
    </row>
    <row r="2097" spans="1:7" x14ac:dyDescent="0.25">
      <c r="A2097" s="2">
        <v>280857</v>
      </c>
      <c r="B2097" s="3" t="s">
        <v>2097</v>
      </c>
      <c r="C2097" s="1">
        <v>1540</v>
      </c>
      <c r="D2097">
        <f>SUMIF('Движение комплектующих'!B$2:B$10000,B2097,'Движение комплектующих'!C$2:C$10000)</f>
        <v>0</v>
      </c>
      <c r="E2097">
        <f>SUMIF('Движение комплектующих'!B$2:B$10000,Комплектующие!B2097,'Движение комплектующих'!D$2:D$10000)</f>
        <v>0</v>
      </c>
      <c r="F2097">
        <f>SUMIF(Комплекты!$I$2:$I$2000,Комплектующие!B2097,Комплекты!$O$2:$O$2000)</f>
        <v>0</v>
      </c>
      <c r="G2097">
        <f t="shared" si="32"/>
        <v>0</v>
      </c>
    </row>
    <row r="2098" spans="1:7" x14ac:dyDescent="0.25">
      <c r="A2098" s="2">
        <v>300160</v>
      </c>
      <c r="B2098" s="3" t="s">
        <v>2098</v>
      </c>
      <c r="C2098" s="1">
        <v>1540</v>
      </c>
      <c r="D2098">
        <f>SUMIF('Движение комплектующих'!B$2:B$10000,B2098,'Движение комплектующих'!C$2:C$10000)</f>
        <v>0</v>
      </c>
      <c r="E2098">
        <f>SUMIF('Движение комплектующих'!B$2:B$10000,Комплектующие!B2098,'Движение комплектующих'!D$2:D$10000)</f>
        <v>0</v>
      </c>
      <c r="F2098">
        <f>SUMIF(Комплекты!$I$2:$I$2000,Комплектующие!B2098,Комплекты!$O$2:$O$2000)</f>
        <v>0</v>
      </c>
      <c r="G2098">
        <f t="shared" si="32"/>
        <v>0</v>
      </c>
    </row>
    <row r="2099" spans="1:7" x14ac:dyDescent="0.25">
      <c r="A2099" s="2">
        <v>280859</v>
      </c>
      <c r="B2099" s="3" t="s">
        <v>2099</v>
      </c>
      <c r="C2099" s="1">
        <v>1180</v>
      </c>
      <c r="D2099">
        <f>SUMIF('Движение комплектующих'!B$2:B$10000,B2099,'Движение комплектующих'!C$2:C$10000)</f>
        <v>0</v>
      </c>
      <c r="E2099">
        <f>SUMIF('Движение комплектующих'!B$2:B$10000,Комплектующие!B2099,'Движение комплектующих'!D$2:D$10000)</f>
        <v>0</v>
      </c>
      <c r="F2099">
        <f>SUMIF(Комплекты!$I$2:$I$2000,Комплектующие!B2099,Комплекты!$O$2:$O$2000)</f>
        <v>0</v>
      </c>
      <c r="G2099">
        <f t="shared" si="32"/>
        <v>0</v>
      </c>
    </row>
    <row r="2100" spans="1:7" x14ac:dyDescent="0.25">
      <c r="A2100" s="2">
        <v>255745</v>
      </c>
      <c r="B2100" s="3" t="s">
        <v>2100</v>
      </c>
      <c r="C2100" s="1">
        <v>1340</v>
      </c>
      <c r="D2100">
        <f>SUMIF('Движение комплектующих'!B$2:B$10000,B2100,'Движение комплектующих'!C$2:C$10000)</f>
        <v>0</v>
      </c>
      <c r="E2100">
        <f>SUMIF('Движение комплектующих'!B$2:B$10000,Комплектующие!B2100,'Движение комплектующих'!D$2:D$10000)</f>
        <v>0</v>
      </c>
      <c r="F2100">
        <f>SUMIF(Комплекты!$I$2:$I$2000,Комплектующие!B2100,Комплекты!$O$2:$O$2000)</f>
        <v>0</v>
      </c>
      <c r="G2100">
        <f t="shared" si="32"/>
        <v>0</v>
      </c>
    </row>
    <row r="2101" spans="1:7" x14ac:dyDescent="0.25">
      <c r="A2101" s="2">
        <v>255747</v>
      </c>
      <c r="B2101" s="3" t="s">
        <v>2101</v>
      </c>
      <c r="C2101" s="1">
        <v>1890</v>
      </c>
      <c r="D2101">
        <f>SUMIF('Движение комплектующих'!B$2:B$10000,B2101,'Движение комплектующих'!C$2:C$10000)</f>
        <v>0</v>
      </c>
      <c r="E2101">
        <f>SUMIF('Движение комплектующих'!B$2:B$10000,Комплектующие!B2101,'Движение комплектующих'!D$2:D$10000)</f>
        <v>0</v>
      </c>
      <c r="F2101">
        <f>SUMIF(Комплекты!$I$2:$I$2000,Комплектующие!B2101,Комплекты!$O$2:$O$2000)</f>
        <v>0</v>
      </c>
      <c r="G2101">
        <f t="shared" si="32"/>
        <v>0</v>
      </c>
    </row>
    <row r="2102" spans="1:7" x14ac:dyDescent="0.25">
      <c r="A2102" s="2">
        <v>204931</v>
      </c>
      <c r="B2102" s="3" t="s">
        <v>2102</v>
      </c>
      <c r="C2102" s="1">
        <v>4990</v>
      </c>
      <c r="D2102">
        <f>SUMIF('Движение комплектующих'!B$2:B$10000,B2102,'Движение комплектующих'!C$2:C$10000)</f>
        <v>0</v>
      </c>
      <c r="E2102">
        <f>SUMIF('Движение комплектующих'!B$2:B$10000,Комплектующие!B2102,'Движение комплектующих'!D$2:D$10000)</f>
        <v>0</v>
      </c>
      <c r="F2102">
        <f>SUMIF(Комплекты!$I$2:$I$2000,Комплектующие!B2102,Комплекты!$O$2:$O$2000)</f>
        <v>0</v>
      </c>
      <c r="G2102">
        <f t="shared" si="32"/>
        <v>0</v>
      </c>
    </row>
    <row r="2103" spans="1:7" x14ac:dyDescent="0.25">
      <c r="A2103" s="2">
        <v>87118</v>
      </c>
      <c r="B2103" s="3" t="s">
        <v>2103</v>
      </c>
      <c r="C2103" s="1">
        <v>3470</v>
      </c>
      <c r="D2103">
        <f>SUMIF('Движение комплектующих'!B$2:B$10000,B2103,'Движение комплектующих'!C$2:C$10000)</f>
        <v>0</v>
      </c>
      <c r="E2103">
        <f>SUMIF('Движение комплектующих'!B$2:B$10000,Комплектующие!B2103,'Движение комплектующих'!D$2:D$10000)</f>
        <v>0</v>
      </c>
      <c r="F2103">
        <f>SUMIF(Комплекты!$I$2:$I$2000,Комплектующие!B2103,Комплекты!$O$2:$O$2000)</f>
        <v>0</v>
      </c>
      <c r="G2103">
        <f t="shared" si="32"/>
        <v>0</v>
      </c>
    </row>
    <row r="2104" spans="1:7" x14ac:dyDescent="0.25">
      <c r="A2104" s="2">
        <v>300531</v>
      </c>
      <c r="B2104" s="3" t="s">
        <v>2104</v>
      </c>
      <c r="C2104" s="1">
        <v>7990</v>
      </c>
      <c r="D2104">
        <f>SUMIF('Движение комплектующих'!B$2:B$10000,B2104,'Движение комплектующих'!C$2:C$10000)</f>
        <v>0</v>
      </c>
      <c r="E2104">
        <f>SUMIF('Движение комплектующих'!B$2:B$10000,Комплектующие!B2104,'Движение комплектующих'!D$2:D$10000)</f>
        <v>0</v>
      </c>
      <c r="F2104">
        <f>SUMIF(Комплекты!$I$2:$I$2000,Комплектующие!B2104,Комплекты!$O$2:$O$2000)</f>
        <v>0</v>
      </c>
      <c r="G2104">
        <f t="shared" si="32"/>
        <v>0</v>
      </c>
    </row>
    <row r="2105" spans="1:7" x14ac:dyDescent="0.25">
      <c r="A2105" s="2">
        <v>300532</v>
      </c>
      <c r="B2105" s="3" t="s">
        <v>2105</v>
      </c>
      <c r="C2105" s="1">
        <v>4850</v>
      </c>
      <c r="D2105">
        <f>SUMIF('Движение комплектующих'!B$2:B$10000,B2105,'Движение комплектующих'!C$2:C$10000)</f>
        <v>0</v>
      </c>
      <c r="E2105">
        <f>SUMIF('Движение комплектующих'!B$2:B$10000,Комплектующие!B2105,'Движение комплектующих'!D$2:D$10000)</f>
        <v>0</v>
      </c>
      <c r="F2105">
        <f>SUMIF(Комплекты!$I$2:$I$2000,Комплектующие!B2105,Комплекты!$O$2:$O$2000)</f>
        <v>0</v>
      </c>
      <c r="G2105">
        <f t="shared" si="32"/>
        <v>0</v>
      </c>
    </row>
    <row r="2106" spans="1:7" x14ac:dyDescent="0.25">
      <c r="A2106" s="2">
        <v>65947</v>
      </c>
      <c r="B2106" s="3" t="s">
        <v>2106</v>
      </c>
      <c r="C2106" s="1">
        <v>4250</v>
      </c>
      <c r="D2106">
        <f>SUMIF('Движение комплектующих'!B$2:B$10000,B2106,'Движение комплектующих'!C$2:C$10000)</f>
        <v>0</v>
      </c>
      <c r="E2106">
        <f>SUMIF('Движение комплектующих'!B$2:B$10000,Комплектующие!B2106,'Движение комплектующих'!D$2:D$10000)</f>
        <v>0</v>
      </c>
      <c r="F2106">
        <f>SUMIF(Комплекты!$I$2:$I$2000,Комплектующие!B2106,Комплекты!$O$2:$O$2000)</f>
        <v>0</v>
      </c>
      <c r="G2106">
        <f t="shared" si="32"/>
        <v>0</v>
      </c>
    </row>
    <row r="2107" spans="1:7" x14ac:dyDescent="0.25">
      <c r="A2107" s="2">
        <v>279667</v>
      </c>
      <c r="B2107" s="3" t="s">
        <v>2107</v>
      </c>
      <c r="C2107" s="1">
        <v>28040</v>
      </c>
      <c r="D2107">
        <f>SUMIF('Движение комплектующих'!B$2:B$10000,B2107,'Движение комплектующих'!C$2:C$10000)</f>
        <v>0</v>
      </c>
      <c r="E2107">
        <f>SUMIF('Движение комплектующих'!B$2:B$10000,Комплектующие!B2107,'Движение комплектующих'!D$2:D$10000)</f>
        <v>0</v>
      </c>
      <c r="F2107">
        <f>SUMIF(Комплекты!$I$2:$I$2000,Комплектующие!B2107,Комплекты!$O$2:$O$2000)</f>
        <v>0</v>
      </c>
      <c r="G2107">
        <f t="shared" si="32"/>
        <v>0</v>
      </c>
    </row>
    <row r="2108" spans="1:7" x14ac:dyDescent="0.25">
      <c r="A2108" s="2">
        <v>64892</v>
      </c>
      <c r="B2108" s="3" t="s">
        <v>2108</v>
      </c>
      <c r="C2108" s="1">
        <v>3290</v>
      </c>
      <c r="D2108">
        <f>SUMIF('Движение комплектующих'!B$2:B$10000,B2108,'Движение комплектующих'!C$2:C$10000)</f>
        <v>0</v>
      </c>
      <c r="E2108">
        <f>SUMIF('Движение комплектующих'!B$2:B$10000,Комплектующие!B2108,'Движение комплектующих'!D$2:D$10000)</f>
        <v>0</v>
      </c>
      <c r="F2108">
        <f>SUMIF(Комплекты!$I$2:$I$2000,Комплектующие!B2108,Комплекты!$O$2:$O$2000)</f>
        <v>0</v>
      </c>
      <c r="G2108">
        <f t="shared" si="32"/>
        <v>0</v>
      </c>
    </row>
    <row r="2109" spans="1:7" x14ac:dyDescent="0.25">
      <c r="A2109" s="2">
        <v>367433</v>
      </c>
      <c r="B2109" s="3" t="s">
        <v>2109</v>
      </c>
      <c r="C2109" s="1">
        <v>3780</v>
      </c>
      <c r="D2109">
        <f>SUMIF('Движение комплектующих'!B$2:B$10000,B2109,'Движение комплектующих'!C$2:C$10000)</f>
        <v>0</v>
      </c>
      <c r="E2109">
        <f>SUMIF('Движение комплектующих'!B$2:B$10000,Комплектующие!B2109,'Движение комплектующих'!D$2:D$10000)</f>
        <v>0</v>
      </c>
      <c r="F2109">
        <f>SUMIF(Комплекты!$I$2:$I$2000,Комплектующие!B2109,Комплекты!$O$2:$O$2000)</f>
        <v>0</v>
      </c>
      <c r="G2109">
        <f t="shared" si="32"/>
        <v>0</v>
      </c>
    </row>
    <row r="2110" spans="1:7" x14ac:dyDescent="0.25">
      <c r="A2110" s="2">
        <v>194918</v>
      </c>
      <c r="B2110" s="3" t="s">
        <v>2110</v>
      </c>
      <c r="C2110" s="1">
        <v>3290</v>
      </c>
      <c r="D2110">
        <f>SUMIF('Движение комплектующих'!B$2:B$10000,B2110,'Движение комплектующих'!C$2:C$10000)</f>
        <v>0</v>
      </c>
      <c r="E2110">
        <f>SUMIF('Движение комплектующих'!B$2:B$10000,Комплектующие!B2110,'Движение комплектующих'!D$2:D$10000)</f>
        <v>0</v>
      </c>
      <c r="F2110">
        <f>SUMIF(Комплекты!$I$2:$I$2000,Комплектующие!B2110,Комплекты!$O$2:$O$2000)</f>
        <v>0</v>
      </c>
      <c r="G2110">
        <f t="shared" si="32"/>
        <v>0</v>
      </c>
    </row>
    <row r="2111" spans="1:7" x14ac:dyDescent="0.25">
      <c r="A2111" s="2">
        <v>298711</v>
      </c>
      <c r="B2111" s="3" t="s">
        <v>2111</v>
      </c>
      <c r="C2111" s="1">
        <v>5290</v>
      </c>
      <c r="D2111">
        <f>SUMIF('Движение комплектующих'!B$2:B$10000,B2111,'Движение комплектующих'!C$2:C$10000)</f>
        <v>0</v>
      </c>
      <c r="E2111">
        <f>SUMIF('Движение комплектующих'!B$2:B$10000,Комплектующие!B2111,'Движение комплектующих'!D$2:D$10000)</f>
        <v>0</v>
      </c>
      <c r="F2111">
        <f>SUMIF(Комплекты!$I$2:$I$2000,Комплектующие!B2111,Комплекты!$O$2:$O$2000)</f>
        <v>0</v>
      </c>
      <c r="G2111">
        <f t="shared" si="32"/>
        <v>0</v>
      </c>
    </row>
    <row r="2112" spans="1:7" x14ac:dyDescent="0.25">
      <c r="A2112" s="2">
        <v>245640</v>
      </c>
      <c r="B2112" s="3" t="s">
        <v>2112</v>
      </c>
      <c r="C2112" s="1">
        <v>5780</v>
      </c>
      <c r="D2112">
        <f>SUMIF('Движение комплектующих'!B$2:B$10000,B2112,'Движение комплектующих'!C$2:C$10000)</f>
        <v>0</v>
      </c>
      <c r="E2112">
        <f>SUMIF('Движение комплектующих'!B$2:B$10000,Комплектующие!B2112,'Движение комплектующих'!D$2:D$10000)</f>
        <v>0</v>
      </c>
      <c r="F2112">
        <f>SUMIF(Комплекты!$I$2:$I$2000,Комплектующие!B2112,Комплекты!$O$2:$O$2000)</f>
        <v>0</v>
      </c>
      <c r="G2112">
        <f t="shared" si="32"/>
        <v>0</v>
      </c>
    </row>
    <row r="2113" spans="1:7" x14ac:dyDescent="0.25">
      <c r="A2113" s="2">
        <v>300098</v>
      </c>
      <c r="B2113" s="3" t="s">
        <v>2113</v>
      </c>
      <c r="C2113" s="1">
        <v>4340</v>
      </c>
      <c r="D2113">
        <f>SUMIF('Движение комплектующих'!B$2:B$10000,B2113,'Движение комплектующих'!C$2:C$10000)</f>
        <v>0</v>
      </c>
      <c r="E2113">
        <f>SUMIF('Движение комплектующих'!B$2:B$10000,Комплектующие!B2113,'Движение комплектующих'!D$2:D$10000)</f>
        <v>0</v>
      </c>
      <c r="F2113">
        <f>SUMIF(Комплекты!$I$2:$I$2000,Комплектующие!B2113,Комплекты!$O$2:$O$2000)</f>
        <v>0</v>
      </c>
      <c r="G2113">
        <f t="shared" si="32"/>
        <v>0</v>
      </c>
    </row>
    <row r="2114" spans="1:7" x14ac:dyDescent="0.25">
      <c r="A2114" s="2">
        <v>300533</v>
      </c>
      <c r="B2114" s="3" t="s">
        <v>2114</v>
      </c>
      <c r="C2114" s="1">
        <v>11900</v>
      </c>
      <c r="D2114">
        <f>SUMIF('Движение комплектующих'!B$2:B$10000,B2114,'Движение комплектующих'!C$2:C$10000)</f>
        <v>0</v>
      </c>
      <c r="E2114">
        <f>SUMIF('Движение комплектующих'!B$2:B$10000,Комплектующие!B2114,'Движение комплектующих'!D$2:D$10000)</f>
        <v>0</v>
      </c>
      <c r="F2114">
        <f>SUMIF(Комплекты!$I$2:$I$2000,Комплектующие!B2114,Комплекты!$O$2:$O$2000)</f>
        <v>0</v>
      </c>
      <c r="G2114">
        <f t="shared" si="32"/>
        <v>0</v>
      </c>
    </row>
    <row r="2115" spans="1:7" x14ac:dyDescent="0.25">
      <c r="A2115" s="2">
        <v>300536</v>
      </c>
      <c r="B2115" s="3" t="s">
        <v>2115</v>
      </c>
      <c r="C2115" s="1">
        <v>47850</v>
      </c>
      <c r="D2115">
        <f>SUMIF('Движение комплектующих'!B$2:B$10000,B2115,'Движение комплектующих'!C$2:C$10000)</f>
        <v>0</v>
      </c>
      <c r="E2115">
        <f>SUMIF('Движение комплектующих'!B$2:B$10000,Комплектующие!B2115,'Движение комплектующих'!D$2:D$10000)</f>
        <v>0</v>
      </c>
      <c r="F2115">
        <f>SUMIF(Комплекты!$I$2:$I$2000,Комплектующие!B2115,Комплекты!$O$2:$O$2000)</f>
        <v>0</v>
      </c>
      <c r="G2115">
        <f t="shared" ref="G2115:G2178" si="33">D2115-E2115-F2115</f>
        <v>0</v>
      </c>
    </row>
    <row r="2116" spans="1:7" x14ac:dyDescent="0.25">
      <c r="A2116" s="2">
        <v>369534</v>
      </c>
      <c r="B2116" s="3" t="s">
        <v>2116</v>
      </c>
      <c r="C2116" s="1">
        <v>49950</v>
      </c>
      <c r="D2116">
        <f>SUMIF('Движение комплектующих'!B$2:B$10000,B2116,'Движение комплектующих'!C$2:C$10000)</f>
        <v>0</v>
      </c>
      <c r="E2116">
        <f>SUMIF('Движение комплектующих'!B$2:B$10000,Комплектующие!B2116,'Движение комплектующих'!D$2:D$10000)</f>
        <v>0</v>
      </c>
      <c r="F2116">
        <f>SUMIF(Комплекты!$I$2:$I$2000,Комплектующие!B2116,Комплекты!$O$2:$O$2000)</f>
        <v>0</v>
      </c>
      <c r="G2116">
        <f t="shared" si="33"/>
        <v>0</v>
      </c>
    </row>
    <row r="2117" spans="1:7" x14ac:dyDescent="0.25">
      <c r="A2117" s="2">
        <v>289160</v>
      </c>
      <c r="B2117" s="3" t="s">
        <v>2117</v>
      </c>
      <c r="C2117" s="1">
        <v>8350</v>
      </c>
      <c r="D2117">
        <f>SUMIF('Движение комплектующих'!B$2:B$10000,B2117,'Движение комплектующих'!C$2:C$10000)</f>
        <v>0</v>
      </c>
      <c r="E2117">
        <f>SUMIF('Движение комплектующих'!B$2:B$10000,Комплектующие!B2117,'Движение комплектующих'!D$2:D$10000)</f>
        <v>0</v>
      </c>
      <c r="F2117">
        <f>SUMIF(Комплекты!$I$2:$I$2000,Комплектующие!B2117,Комплекты!$O$2:$O$2000)</f>
        <v>0</v>
      </c>
      <c r="G2117">
        <f t="shared" si="33"/>
        <v>0</v>
      </c>
    </row>
    <row r="2118" spans="1:7" x14ac:dyDescent="0.25">
      <c r="A2118" s="2">
        <v>306231</v>
      </c>
      <c r="B2118" s="3" t="s">
        <v>2118</v>
      </c>
      <c r="C2118" s="1">
        <v>8350</v>
      </c>
      <c r="D2118">
        <f>SUMIF('Движение комплектующих'!B$2:B$10000,B2118,'Движение комплектующих'!C$2:C$10000)</f>
        <v>0</v>
      </c>
      <c r="E2118">
        <f>SUMIF('Движение комплектующих'!B$2:B$10000,Комплектующие!B2118,'Движение комплектующих'!D$2:D$10000)</f>
        <v>0</v>
      </c>
      <c r="F2118">
        <f>SUMIF(Комплекты!$I$2:$I$2000,Комплектующие!B2118,Комплекты!$O$2:$O$2000)</f>
        <v>0</v>
      </c>
      <c r="G2118">
        <f t="shared" si="33"/>
        <v>0</v>
      </c>
    </row>
    <row r="2119" spans="1:7" x14ac:dyDescent="0.25">
      <c r="A2119" s="2">
        <v>366622</v>
      </c>
      <c r="B2119" s="3" t="s">
        <v>2119</v>
      </c>
      <c r="C2119" s="1">
        <v>19990</v>
      </c>
      <c r="D2119">
        <f>SUMIF('Движение комплектующих'!B$2:B$10000,B2119,'Движение комплектующих'!C$2:C$10000)</f>
        <v>0</v>
      </c>
      <c r="E2119">
        <f>SUMIF('Движение комплектующих'!B$2:B$10000,Комплектующие!B2119,'Движение комплектующих'!D$2:D$10000)</f>
        <v>0</v>
      </c>
      <c r="F2119">
        <f>SUMIF(Комплекты!$I$2:$I$2000,Комплектующие!B2119,Комплекты!$O$2:$O$2000)</f>
        <v>0</v>
      </c>
      <c r="G2119">
        <f t="shared" si="33"/>
        <v>0</v>
      </c>
    </row>
    <row r="2120" spans="1:7" x14ac:dyDescent="0.25">
      <c r="A2120" s="2">
        <v>300605</v>
      </c>
      <c r="B2120" s="3" t="s">
        <v>2120</v>
      </c>
      <c r="C2120" s="1">
        <v>1360</v>
      </c>
      <c r="D2120">
        <f>SUMIF('Движение комплектующих'!B$2:B$10000,B2120,'Движение комплектующих'!C$2:C$10000)</f>
        <v>0</v>
      </c>
      <c r="E2120">
        <f>SUMIF('Движение комплектующих'!B$2:B$10000,Комплектующие!B2120,'Движение комплектующих'!D$2:D$10000)</f>
        <v>0</v>
      </c>
      <c r="F2120">
        <f>SUMIF(Комплекты!$I$2:$I$2000,Комплектующие!B2120,Комплекты!$O$2:$O$2000)</f>
        <v>0</v>
      </c>
      <c r="G2120">
        <f t="shared" si="33"/>
        <v>0</v>
      </c>
    </row>
    <row r="2121" spans="1:7" x14ac:dyDescent="0.25">
      <c r="A2121" s="2">
        <v>328913</v>
      </c>
      <c r="B2121" s="3" t="s">
        <v>2121</v>
      </c>
      <c r="C2121" s="1">
        <v>8190</v>
      </c>
      <c r="D2121">
        <f>SUMIF('Движение комплектующих'!B$2:B$10000,B2121,'Движение комплектующих'!C$2:C$10000)</f>
        <v>0</v>
      </c>
      <c r="E2121">
        <f>SUMIF('Движение комплектующих'!B$2:B$10000,Комплектующие!B2121,'Движение комплектующих'!D$2:D$10000)</f>
        <v>0</v>
      </c>
      <c r="F2121">
        <f>SUMIF(Комплекты!$I$2:$I$2000,Комплектующие!B2121,Комплекты!$O$2:$O$2000)</f>
        <v>0</v>
      </c>
      <c r="G2121">
        <f t="shared" si="33"/>
        <v>0</v>
      </c>
    </row>
    <row r="2122" spans="1:7" x14ac:dyDescent="0.25">
      <c r="A2122" s="2">
        <v>365260</v>
      </c>
      <c r="B2122" s="3" t="s">
        <v>2122</v>
      </c>
      <c r="C2122" s="1">
        <v>2540</v>
      </c>
      <c r="D2122">
        <f>SUMIF('Движение комплектующих'!B$2:B$10000,B2122,'Движение комплектующих'!C$2:C$10000)</f>
        <v>0</v>
      </c>
      <c r="E2122">
        <f>SUMIF('Движение комплектующих'!B$2:B$10000,Комплектующие!B2122,'Движение комплектующих'!D$2:D$10000)</f>
        <v>0</v>
      </c>
      <c r="F2122">
        <f>SUMIF(Комплекты!$I$2:$I$2000,Комплектующие!B2122,Комплекты!$O$2:$O$2000)</f>
        <v>0</v>
      </c>
      <c r="G2122">
        <f t="shared" si="33"/>
        <v>0</v>
      </c>
    </row>
    <row r="2123" spans="1:7" x14ac:dyDescent="0.25">
      <c r="A2123" s="2">
        <v>324973</v>
      </c>
      <c r="B2123" s="3" t="s">
        <v>2123</v>
      </c>
      <c r="C2123" s="1">
        <v>6840</v>
      </c>
      <c r="D2123">
        <f>SUMIF('Движение комплектующих'!B$2:B$10000,B2123,'Движение комплектующих'!C$2:C$10000)</f>
        <v>0</v>
      </c>
      <c r="E2123">
        <f>SUMIF('Движение комплектующих'!B$2:B$10000,Комплектующие!B2123,'Движение комплектующих'!D$2:D$10000)</f>
        <v>0</v>
      </c>
      <c r="F2123">
        <f>SUMIF(Комплекты!$I$2:$I$2000,Комплектующие!B2123,Комплекты!$O$2:$O$2000)</f>
        <v>0</v>
      </c>
      <c r="G2123">
        <f t="shared" si="33"/>
        <v>0</v>
      </c>
    </row>
    <row r="2124" spans="1:7" x14ac:dyDescent="0.25">
      <c r="A2124" s="2">
        <v>288127</v>
      </c>
      <c r="B2124" s="3" t="s">
        <v>2124</v>
      </c>
      <c r="C2124" s="1">
        <v>1190</v>
      </c>
      <c r="D2124">
        <f>SUMIF('Движение комплектующих'!B$2:B$10000,B2124,'Движение комплектующих'!C$2:C$10000)</f>
        <v>0</v>
      </c>
      <c r="E2124">
        <f>SUMIF('Движение комплектующих'!B$2:B$10000,Комплектующие!B2124,'Движение комплектующих'!D$2:D$10000)</f>
        <v>0</v>
      </c>
      <c r="F2124">
        <f>SUMIF(Комплекты!$I$2:$I$2000,Комплектующие!B2124,Комплекты!$O$2:$O$2000)</f>
        <v>0</v>
      </c>
      <c r="G2124">
        <f t="shared" si="33"/>
        <v>0</v>
      </c>
    </row>
    <row r="2125" spans="1:7" x14ac:dyDescent="0.25">
      <c r="A2125" s="2">
        <v>283007</v>
      </c>
      <c r="B2125" s="3" t="s">
        <v>2125</v>
      </c>
      <c r="C2125" s="1">
        <v>1380</v>
      </c>
      <c r="D2125">
        <f>SUMIF('Движение комплектующих'!B$2:B$10000,B2125,'Движение комплектующих'!C$2:C$10000)</f>
        <v>0</v>
      </c>
      <c r="E2125">
        <f>SUMIF('Движение комплектующих'!B$2:B$10000,Комплектующие!B2125,'Движение комплектующих'!D$2:D$10000)</f>
        <v>0</v>
      </c>
      <c r="F2125">
        <f>SUMIF(Комплекты!$I$2:$I$2000,Комплектующие!B2125,Комплекты!$O$2:$O$2000)</f>
        <v>0</v>
      </c>
      <c r="G2125">
        <f t="shared" si="33"/>
        <v>0</v>
      </c>
    </row>
    <row r="2126" spans="1:7" x14ac:dyDescent="0.25">
      <c r="A2126" s="2">
        <v>305612</v>
      </c>
      <c r="B2126" s="3" t="s">
        <v>2126</v>
      </c>
      <c r="C2126" s="1">
        <v>1380</v>
      </c>
      <c r="D2126">
        <f>SUMIF('Движение комплектующих'!B$2:B$10000,B2126,'Движение комплектующих'!C$2:C$10000)</f>
        <v>0</v>
      </c>
      <c r="E2126">
        <f>SUMIF('Движение комплектующих'!B$2:B$10000,Комплектующие!B2126,'Движение комплектующих'!D$2:D$10000)</f>
        <v>0</v>
      </c>
      <c r="F2126">
        <f>SUMIF(Комплекты!$I$2:$I$2000,Комплектующие!B2126,Комплекты!$O$2:$O$2000)</f>
        <v>0</v>
      </c>
      <c r="G2126">
        <f t="shared" si="33"/>
        <v>0</v>
      </c>
    </row>
    <row r="2127" spans="1:7" x14ac:dyDescent="0.25">
      <c r="A2127" s="2">
        <v>356415</v>
      </c>
      <c r="B2127" s="3" t="s">
        <v>2127</v>
      </c>
      <c r="C2127" s="1">
        <v>1380</v>
      </c>
      <c r="D2127">
        <f>SUMIF('Движение комплектующих'!B$2:B$10000,B2127,'Движение комплектующих'!C$2:C$10000)</f>
        <v>0</v>
      </c>
      <c r="E2127">
        <f>SUMIF('Движение комплектующих'!B$2:B$10000,Комплектующие!B2127,'Движение комплектующих'!D$2:D$10000)</f>
        <v>0</v>
      </c>
      <c r="F2127">
        <f>SUMIF(Комплекты!$I$2:$I$2000,Комплектующие!B2127,Комплекты!$O$2:$O$2000)</f>
        <v>0</v>
      </c>
      <c r="G2127">
        <f t="shared" si="33"/>
        <v>0</v>
      </c>
    </row>
    <row r="2128" spans="1:7" x14ac:dyDescent="0.25">
      <c r="A2128" s="2">
        <v>372482</v>
      </c>
      <c r="B2128" s="3" t="s">
        <v>2128</v>
      </c>
      <c r="C2128" s="1">
        <v>1380</v>
      </c>
      <c r="D2128">
        <f>SUMIF('Движение комплектующих'!B$2:B$10000,B2128,'Движение комплектующих'!C$2:C$10000)</f>
        <v>0</v>
      </c>
      <c r="E2128">
        <f>SUMIF('Движение комплектующих'!B$2:B$10000,Комплектующие!B2128,'Движение комплектующих'!D$2:D$10000)</f>
        <v>0</v>
      </c>
      <c r="F2128">
        <f>SUMIF(Комплекты!$I$2:$I$2000,Комплектующие!B2128,Комплекты!$O$2:$O$2000)</f>
        <v>0</v>
      </c>
      <c r="G2128">
        <f t="shared" si="33"/>
        <v>0</v>
      </c>
    </row>
    <row r="2129" spans="1:7" x14ac:dyDescent="0.25">
      <c r="A2129" s="2">
        <v>356418</v>
      </c>
      <c r="B2129" s="3" t="s">
        <v>2129</v>
      </c>
      <c r="C2129" s="1">
        <v>2370</v>
      </c>
      <c r="D2129">
        <f>SUMIF('Движение комплектующих'!B$2:B$10000,B2129,'Движение комплектующих'!C$2:C$10000)</f>
        <v>0</v>
      </c>
      <c r="E2129">
        <f>SUMIF('Движение комплектующих'!B$2:B$10000,Комплектующие!B2129,'Движение комплектующих'!D$2:D$10000)</f>
        <v>0</v>
      </c>
      <c r="F2129">
        <f>SUMIF(Комплекты!$I$2:$I$2000,Комплектующие!B2129,Комплекты!$O$2:$O$2000)</f>
        <v>0</v>
      </c>
      <c r="G2129">
        <f t="shared" si="33"/>
        <v>0</v>
      </c>
    </row>
    <row r="2130" spans="1:7" x14ac:dyDescent="0.25">
      <c r="A2130" s="2">
        <v>372483</v>
      </c>
      <c r="B2130" s="3" t="s">
        <v>2130</v>
      </c>
      <c r="C2130" s="1">
        <v>2510</v>
      </c>
      <c r="D2130">
        <f>SUMIF('Движение комплектующих'!B$2:B$10000,B2130,'Движение комплектующих'!C$2:C$10000)</f>
        <v>0</v>
      </c>
      <c r="E2130">
        <f>SUMIF('Движение комплектующих'!B$2:B$10000,Комплектующие!B2130,'Движение комплектующих'!D$2:D$10000)</f>
        <v>0</v>
      </c>
      <c r="F2130">
        <f>SUMIF(Комплекты!$I$2:$I$2000,Комплектующие!B2130,Комплекты!$O$2:$O$2000)</f>
        <v>0</v>
      </c>
      <c r="G2130">
        <f t="shared" si="33"/>
        <v>0</v>
      </c>
    </row>
    <row r="2131" spans="1:7" x14ac:dyDescent="0.25">
      <c r="A2131" s="2">
        <v>288685</v>
      </c>
      <c r="B2131" s="3" t="s">
        <v>2131</v>
      </c>
      <c r="C2131" s="1">
        <v>6170</v>
      </c>
      <c r="D2131">
        <f>SUMIF('Движение комплектующих'!B$2:B$10000,B2131,'Движение комплектующих'!C$2:C$10000)</f>
        <v>0</v>
      </c>
      <c r="E2131">
        <f>SUMIF('Движение комплектующих'!B$2:B$10000,Комплектующие!B2131,'Движение комплектующих'!D$2:D$10000)</f>
        <v>0</v>
      </c>
      <c r="F2131">
        <f>SUMIF(Комплекты!$I$2:$I$2000,Комплектующие!B2131,Комплекты!$O$2:$O$2000)</f>
        <v>0</v>
      </c>
      <c r="G2131">
        <f t="shared" si="33"/>
        <v>0</v>
      </c>
    </row>
    <row r="2132" spans="1:7" x14ac:dyDescent="0.25">
      <c r="A2132" s="2">
        <v>350740</v>
      </c>
      <c r="B2132" s="3" t="s">
        <v>2132</v>
      </c>
      <c r="C2132" s="1">
        <v>1880</v>
      </c>
      <c r="D2132">
        <f>SUMIF('Движение комплектующих'!B$2:B$10000,B2132,'Движение комплектующих'!C$2:C$10000)</f>
        <v>0</v>
      </c>
      <c r="E2132">
        <f>SUMIF('Движение комплектующих'!B$2:B$10000,Комплектующие!B2132,'Движение комплектующих'!D$2:D$10000)</f>
        <v>0</v>
      </c>
      <c r="F2132">
        <f>SUMIF(Комплекты!$I$2:$I$2000,Комплектующие!B2132,Комплекты!$O$2:$O$2000)</f>
        <v>0</v>
      </c>
      <c r="G2132">
        <f t="shared" si="33"/>
        <v>0</v>
      </c>
    </row>
    <row r="2133" spans="1:7" x14ac:dyDescent="0.25">
      <c r="A2133" s="2">
        <v>350741</v>
      </c>
      <c r="B2133" s="3" t="s">
        <v>2133</v>
      </c>
      <c r="C2133" s="1">
        <v>2150</v>
      </c>
      <c r="D2133">
        <f>SUMIF('Движение комплектующих'!B$2:B$10000,B2133,'Движение комплектующих'!C$2:C$10000)</f>
        <v>0</v>
      </c>
      <c r="E2133">
        <f>SUMIF('Движение комплектующих'!B$2:B$10000,Комплектующие!B2133,'Движение комплектующих'!D$2:D$10000)</f>
        <v>0</v>
      </c>
      <c r="F2133">
        <f>SUMIF(Комплекты!$I$2:$I$2000,Комплектующие!B2133,Комплекты!$O$2:$O$2000)</f>
        <v>0</v>
      </c>
      <c r="G2133">
        <f t="shared" si="33"/>
        <v>0</v>
      </c>
    </row>
    <row r="2134" spans="1:7" x14ac:dyDescent="0.25">
      <c r="A2134" s="2">
        <v>280682</v>
      </c>
      <c r="B2134" s="3" t="s">
        <v>2134</v>
      </c>
      <c r="C2134" s="1">
        <v>3300</v>
      </c>
      <c r="D2134">
        <f>SUMIF('Движение комплектующих'!B$2:B$10000,B2134,'Движение комплектующих'!C$2:C$10000)</f>
        <v>0</v>
      </c>
      <c r="E2134">
        <f>SUMIF('Движение комплектующих'!B$2:B$10000,Комплектующие!B2134,'Движение комплектующих'!D$2:D$10000)</f>
        <v>0</v>
      </c>
      <c r="F2134">
        <f>SUMIF(Комплекты!$I$2:$I$2000,Комплектующие!B2134,Комплекты!$O$2:$O$2000)</f>
        <v>0</v>
      </c>
      <c r="G2134">
        <f t="shared" si="33"/>
        <v>0</v>
      </c>
    </row>
    <row r="2135" spans="1:7" x14ac:dyDescent="0.25">
      <c r="A2135" s="2">
        <v>289336</v>
      </c>
      <c r="B2135" s="3" t="s">
        <v>2135</v>
      </c>
      <c r="C2135" s="1">
        <v>5390</v>
      </c>
      <c r="D2135">
        <f>SUMIF('Движение комплектующих'!B$2:B$10000,B2135,'Движение комплектующих'!C$2:C$10000)</f>
        <v>0</v>
      </c>
      <c r="E2135">
        <f>SUMIF('Движение комплектующих'!B$2:B$10000,Комплектующие!B2135,'Движение комплектующих'!D$2:D$10000)</f>
        <v>0</v>
      </c>
      <c r="F2135">
        <f>SUMIF(Комплекты!$I$2:$I$2000,Комплектующие!B2135,Комплекты!$O$2:$O$2000)</f>
        <v>0</v>
      </c>
      <c r="G2135">
        <f t="shared" si="33"/>
        <v>0</v>
      </c>
    </row>
    <row r="2136" spans="1:7" x14ac:dyDescent="0.25">
      <c r="A2136" s="2">
        <v>301194</v>
      </c>
      <c r="B2136" s="3" t="s">
        <v>2136</v>
      </c>
      <c r="C2136" s="1">
        <v>2250</v>
      </c>
      <c r="D2136">
        <f>SUMIF('Движение комплектующих'!B$2:B$10000,B2136,'Движение комплектующих'!C$2:C$10000)</f>
        <v>0</v>
      </c>
      <c r="E2136">
        <f>SUMIF('Движение комплектующих'!B$2:B$10000,Комплектующие!B2136,'Движение комплектующих'!D$2:D$10000)</f>
        <v>0</v>
      </c>
      <c r="F2136">
        <f>SUMIF(Комплекты!$I$2:$I$2000,Комплектующие!B2136,Комплекты!$O$2:$O$2000)</f>
        <v>0</v>
      </c>
      <c r="G2136">
        <f t="shared" si="33"/>
        <v>0</v>
      </c>
    </row>
    <row r="2137" spans="1:7" x14ac:dyDescent="0.25">
      <c r="A2137" s="2">
        <v>309413</v>
      </c>
      <c r="B2137" s="3" t="s">
        <v>2137</v>
      </c>
      <c r="C2137" s="1">
        <v>9830</v>
      </c>
      <c r="D2137">
        <f>SUMIF('Движение комплектующих'!B$2:B$10000,B2137,'Движение комплектующих'!C$2:C$10000)</f>
        <v>0</v>
      </c>
      <c r="E2137">
        <f>SUMIF('Движение комплектующих'!B$2:B$10000,Комплектующие!B2137,'Движение комплектующих'!D$2:D$10000)</f>
        <v>0</v>
      </c>
      <c r="F2137">
        <f>SUMIF(Комплекты!$I$2:$I$2000,Комплектующие!B2137,Комплекты!$O$2:$O$2000)</f>
        <v>0</v>
      </c>
      <c r="G2137">
        <f t="shared" si="33"/>
        <v>0</v>
      </c>
    </row>
    <row r="2138" spans="1:7" x14ac:dyDescent="0.25">
      <c r="A2138" s="2">
        <v>309412</v>
      </c>
      <c r="B2138" s="3" t="s">
        <v>2138</v>
      </c>
      <c r="C2138" s="1">
        <v>6650</v>
      </c>
      <c r="D2138">
        <f>SUMIF('Движение комплектующих'!B$2:B$10000,B2138,'Движение комплектующих'!C$2:C$10000)</f>
        <v>0</v>
      </c>
      <c r="E2138">
        <f>SUMIF('Движение комплектующих'!B$2:B$10000,Комплектующие!B2138,'Движение комплектующих'!D$2:D$10000)</f>
        <v>0</v>
      </c>
      <c r="F2138">
        <f>SUMIF(Комплекты!$I$2:$I$2000,Комплектующие!B2138,Комплекты!$O$2:$O$2000)</f>
        <v>0</v>
      </c>
      <c r="G2138">
        <f t="shared" si="33"/>
        <v>0</v>
      </c>
    </row>
    <row r="2139" spans="1:7" x14ac:dyDescent="0.25">
      <c r="A2139" s="2">
        <v>315942</v>
      </c>
      <c r="B2139" s="3" t="s">
        <v>2139</v>
      </c>
      <c r="C2139" s="1">
        <v>12130</v>
      </c>
      <c r="D2139">
        <f>SUMIF('Движение комплектующих'!B$2:B$10000,B2139,'Движение комплектующих'!C$2:C$10000)</f>
        <v>0</v>
      </c>
      <c r="E2139">
        <f>SUMIF('Движение комплектующих'!B$2:B$10000,Комплектующие!B2139,'Движение комплектующих'!D$2:D$10000)</f>
        <v>0</v>
      </c>
      <c r="F2139">
        <f>SUMIF(Комплекты!$I$2:$I$2000,Комплектующие!B2139,Комплекты!$O$2:$O$2000)</f>
        <v>0</v>
      </c>
      <c r="G2139">
        <f t="shared" si="33"/>
        <v>0</v>
      </c>
    </row>
    <row r="2140" spans="1:7" x14ac:dyDescent="0.25">
      <c r="A2140" s="2">
        <v>363486</v>
      </c>
      <c r="B2140" s="3" t="s">
        <v>2140</v>
      </c>
      <c r="C2140" s="1">
        <v>9340</v>
      </c>
      <c r="D2140">
        <f>SUMIF('Движение комплектующих'!B$2:B$10000,B2140,'Движение комплектующих'!C$2:C$10000)</f>
        <v>0</v>
      </c>
      <c r="E2140">
        <f>SUMIF('Движение комплектующих'!B$2:B$10000,Комплектующие!B2140,'Движение комплектующих'!D$2:D$10000)</f>
        <v>0</v>
      </c>
      <c r="F2140">
        <f>SUMIF(Комплекты!$I$2:$I$2000,Комплектующие!B2140,Комплекты!$O$2:$O$2000)</f>
        <v>0</v>
      </c>
      <c r="G2140">
        <f t="shared" si="33"/>
        <v>0</v>
      </c>
    </row>
    <row r="2141" spans="1:7" x14ac:dyDescent="0.25">
      <c r="A2141" s="2">
        <v>227502</v>
      </c>
      <c r="B2141" s="3" t="s">
        <v>2141</v>
      </c>
      <c r="C2141" s="1">
        <v>86860</v>
      </c>
      <c r="D2141">
        <f>SUMIF('Движение комплектующих'!B$2:B$10000,B2141,'Движение комплектующих'!C$2:C$10000)</f>
        <v>0</v>
      </c>
      <c r="E2141">
        <f>SUMIF('Движение комплектующих'!B$2:B$10000,Комплектующие!B2141,'Движение комплектующих'!D$2:D$10000)</f>
        <v>0</v>
      </c>
      <c r="F2141">
        <f>SUMIF(Комплекты!$I$2:$I$2000,Комплектующие!B2141,Комплекты!$O$2:$O$2000)</f>
        <v>0</v>
      </c>
      <c r="G2141">
        <f t="shared" si="33"/>
        <v>0</v>
      </c>
    </row>
    <row r="2142" spans="1:7" x14ac:dyDescent="0.25">
      <c r="A2142" s="2">
        <v>296140</v>
      </c>
      <c r="B2142" s="3" t="s">
        <v>2142</v>
      </c>
      <c r="C2142" s="1">
        <v>86860</v>
      </c>
      <c r="D2142">
        <f>SUMIF('Движение комплектующих'!B$2:B$10000,B2142,'Движение комплектующих'!C$2:C$10000)</f>
        <v>0</v>
      </c>
      <c r="E2142">
        <f>SUMIF('Движение комплектующих'!B$2:B$10000,Комплектующие!B2142,'Движение комплектующих'!D$2:D$10000)</f>
        <v>0</v>
      </c>
      <c r="F2142">
        <f>SUMIF(Комплекты!$I$2:$I$2000,Комплектующие!B2142,Комплекты!$O$2:$O$2000)</f>
        <v>0</v>
      </c>
      <c r="G2142">
        <f t="shared" si="33"/>
        <v>0</v>
      </c>
    </row>
    <row r="2143" spans="1:7" x14ac:dyDescent="0.25">
      <c r="A2143" s="2">
        <v>296142</v>
      </c>
      <c r="B2143" s="3" t="s">
        <v>2143</v>
      </c>
      <c r="C2143" s="1">
        <v>93870</v>
      </c>
      <c r="D2143">
        <f>SUMIF('Движение комплектующих'!B$2:B$10000,B2143,'Движение комплектующих'!C$2:C$10000)</f>
        <v>0</v>
      </c>
      <c r="E2143">
        <f>SUMIF('Движение комплектующих'!B$2:B$10000,Комплектующие!B2143,'Движение комплектующих'!D$2:D$10000)</f>
        <v>0</v>
      </c>
      <c r="F2143">
        <f>SUMIF(Комплекты!$I$2:$I$2000,Комплектующие!B2143,Комплекты!$O$2:$O$2000)</f>
        <v>0</v>
      </c>
      <c r="G2143">
        <f t="shared" si="33"/>
        <v>0</v>
      </c>
    </row>
    <row r="2144" spans="1:7" x14ac:dyDescent="0.25">
      <c r="A2144" s="2">
        <v>230236</v>
      </c>
      <c r="B2144" s="3" t="s">
        <v>2144</v>
      </c>
      <c r="C2144" s="1">
        <v>64280</v>
      </c>
      <c r="D2144">
        <f>SUMIF('Движение комплектующих'!B$2:B$10000,B2144,'Движение комплектующих'!C$2:C$10000)</f>
        <v>0</v>
      </c>
      <c r="E2144">
        <f>SUMIF('Движение комплектующих'!B$2:B$10000,Комплектующие!B2144,'Движение комплектующих'!D$2:D$10000)</f>
        <v>0</v>
      </c>
      <c r="F2144">
        <f>SUMIF(Комплекты!$I$2:$I$2000,Комплектующие!B2144,Комплекты!$O$2:$O$2000)</f>
        <v>0</v>
      </c>
      <c r="G2144">
        <f t="shared" si="33"/>
        <v>0</v>
      </c>
    </row>
    <row r="2145" spans="1:7" x14ac:dyDescent="0.25">
      <c r="A2145" s="2">
        <v>226212</v>
      </c>
      <c r="B2145" s="3" t="s">
        <v>2145</v>
      </c>
      <c r="C2145" s="1">
        <v>64280</v>
      </c>
      <c r="D2145">
        <f>SUMIF('Движение комплектующих'!B$2:B$10000,B2145,'Движение комплектующих'!C$2:C$10000)</f>
        <v>0</v>
      </c>
      <c r="E2145">
        <f>SUMIF('Движение комплектующих'!B$2:B$10000,Комплектующие!B2145,'Движение комплектующих'!D$2:D$10000)</f>
        <v>0</v>
      </c>
      <c r="F2145">
        <f>SUMIF(Комплекты!$I$2:$I$2000,Комплектующие!B2145,Комплекты!$O$2:$O$2000)</f>
        <v>0</v>
      </c>
      <c r="G2145">
        <f t="shared" si="33"/>
        <v>0</v>
      </c>
    </row>
    <row r="2146" spans="1:7" x14ac:dyDescent="0.25">
      <c r="A2146" s="2">
        <v>226211</v>
      </c>
      <c r="B2146" s="3" t="s">
        <v>2146</v>
      </c>
      <c r="C2146" s="1">
        <v>86030</v>
      </c>
      <c r="D2146">
        <f>SUMIF('Движение комплектующих'!B$2:B$10000,B2146,'Движение комплектующих'!C$2:C$10000)</f>
        <v>0</v>
      </c>
      <c r="E2146">
        <f>SUMIF('Движение комплектующих'!B$2:B$10000,Комплектующие!B2146,'Движение комплектующих'!D$2:D$10000)</f>
        <v>0</v>
      </c>
      <c r="F2146">
        <f>SUMIF(Комплекты!$I$2:$I$2000,Комплектующие!B2146,Комплекты!$O$2:$O$2000)</f>
        <v>0</v>
      </c>
      <c r="G2146">
        <f t="shared" si="33"/>
        <v>0</v>
      </c>
    </row>
    <row r="2147" spans="1:7" x14ac:dyDescent="0.25">
      <c r="A2147" s="2">
        <v>296146</v>
      </c>
      <c r="B2147" s="3" t="s">
        <v>2147</v>
      </c>
      <c r="C2147" s="1">
        <v>83310</v>
      </c>
      <c r="D2147">
        <f>SUMIF('Движение комплектующих'!B$2:B$10000,B2147,'Движение комплектующих'!C$2:C$10000)</f>
        <v>0</v>
      </c>
      <c r="E2147">
        <f>SUMIF('Движение комплектующих'!B$2:B$10000,Комплектующие!B2147,'Движение комплектующих'!D$2:D$10000)</f>
        <v>0</v>
      </c>
      <c r="F2147">
        <f>SUMIF(Комплекты!$I$2:$I$2000,Комплектующие!B2147,Комплекты!$O$2:$O$2000)</f>
        <v>0</v>
      </c>
      <c r="G2147">
        <f t="shared" si="33"/>
        <v>0</v>
      </c>
    </row>
    <row r="2148" spans="1:7" x14ac:dyDescent="0.25">
      <c r="A2148" s="2">
        <v>306437</v>
      </c>
      <c r="B2148" s="3" t="s">
        <v>2148</v>
      </c>
      <c r="C2148" s="1">
        <v>3670</v>
      </c>
      <c r="D2148">
        <f>SUMIF('Движение комплектующих'!B$2:B$10000,B2148,'Движение комплектующих'!C$2:C$10000)</f>
        <v>0</v>
      </c>
      <c r="E2148">
        <f>SUMIF('Движение комплектующих'!B$2:B$10000,Комплектующие!B2148,'Движение комплектующих'!D$2:D$10000)</f>
        <v>0</v>
      </c>
      <c r="F2148">
        <f>SUMIF(Комплекты!$I$2:$I$2000,Комплектующие!B2148,Комплекты!$O$2:$O$2000)</f>
        <v>0</v>
      </c>
      <c r="G2148">
        <f t="shared" si="33"/>
        <v>0</v>
      </c>
    </row>
    <row r="2149" spans="1:7" x14ac:dyDescent="0.25">
      <c r="A2149" s="2">
        <v>365362</v>
      </c>
      <c r="B2149" s="3" t="s">
        <v>2149</v>
      </c>
      <c r="C2149" s="1">
        <v>3370</v>
      </c>
      <c r="D2149">
        <f>SUMIF('Движение комплектующих'!B$2:B$10000,B2149,'Движение комплектующих'!C$2:C$10000)</f>
        <v>0</v>
      </c>
      <c r="E2149">
        <f>SUMIF('Движение комплектующих'!B$2:B$10000,Комплектующие!B2149,'Движение комплектующих'!D$2:D$10000)</f>
        <v>0</v>
      </c>
      <c r="F2149">
        <f>SUMIF(Комплекты!$I$2:$I$2000,Комплектующие!B2149,Комплекты!$O$2:$O$2000)</f>
        <v>0</v>
      </c>
      <c r="G2149">
        <f t="shared" si="33"/>
        <v>0</v>
      </c>
    </row>
    <row r="2150" spans="1:7" x14ac:dyDescent="0.25">
      <c r="A2150" s="2">
        <v>360651</v>
      </c>
      <c r="B2150" s="3" t="s">
        <v>2150</v>
      </c>
      <c r="C2150" s="1">
        <v>57380</v>
      </c>
      <c r="D2150">
        <f>SUMIF('Движение комплектующих'!B$2:B$10000,B2150,'Движение комплектующих'!C$2:C$10000)</f>
        <v>0</v>
      </c>
      <c r="E2150">
        <f>SUMIF('Движение комплектующих'!B$2:B$10000,Комплектующие!B2150,'Движение комплектующих'!D$2:D$10000)</f>
        <v>0</v>
      </c>
      <c r="F2150">
        <f>SUMIF(Комплекты!$I$2:$I$2000,Комплектующие!B2150,Комплекты!$O$2:$O$2000)</f>
        <v>0</v>
      </c>
      <c r="G2150">
        <f t="shared" si="33"/>
        <v>0</v>
      </c>
    </row>
    <row r="2151" spans="1:7" x14ac:dyDescent="0.25">
      <c r="A2151" s="2">
        <v>307190</v>
      </c>
      <c r="B2151" s="3" t="s">
        <v>2151</v>
      </c>
      <c r="C2151" s="1">
        <v>79860</v>
      </c>
      <c r="D2151">
        <f>SUMIF('Движение комплектующих'!B$2:B$10000,B2151,'Движение комплектующих'!C$2:C$10000)</f>
        <v>0</v>
      </c>
      <c r="E2151">
        <f>SUMIF('Движение комплектующих'!B$2:B$10000,Комплектующие!B2151,'Движение комплектующих'!D$2:D$10000)</f>
        <v>0</v>
      </c>
      <c r="F2151">
        <f>SUMIF(Комплекты!$I$2:$I$2000,Комплектующие!B2151,Комплекты!$O$2:$O$2000)</f>
        <v>0</v>
      </c>
      <c r="G2151">
        <f t="shared" si="33"/>
        <v>0</v>
      </c>
    </row>
    <row r="2152" spans="1:7" x14ac:dyDescent="0.25">
      <c r="A2152" s="2">
        <v>306439</v>
      </c>
      <c r="B2152" s="3" t="s">
        <v>2152</v>
      </c>
      <c r="C2152" s="1">
        <v>114040</v>
      </c>
      <c r="D2152">
        <f>SUMIF('Движение комплектующих'!B$2:B$10000,B2152,'Движение комплектующих'!C$2:C$10000)</f>
        <v>0</v>
      </c>
      <c r="E2152">
        <f>SUMIF('Движение комплектующих'!B$2:B$10000,Комплектующие!B2152,'Движение комплектующих'!D$2:D$10000)</f>
        <v>0</v>
      </c>
      <c r="F2152">
        <f>SUMIF(Комплекты!$I$2:$I$2000,Комплектующие!B2152,Комплекты!$O$2:$O$2000)</f>
        <v>0</v>
      </c>
      <c r="G2152">
        <f t="shared" si="33"/>
        <v>0</v>
      </c>
    </row>
    <row r="2153" spans="1:7" x14ac:dyDescent="0.25">
      <c r="A2153" s="2">
        <v>306438</v>
      </c>
      <c r="B2153" s="3" t="s">
        <v>2153</v>
      </c>
      <c r="C2153" s="1">
        <v>114040</v>
      </c>
      <c r="D2153">
        <f>SUMIF('Движение комплектующих'!B$2:B$10000,B2153,'Движение комплектующих'!C$2:C$10000)</f>
        <v>0</v>
      </c>
      <c r="E2153">
        <f>SUMIF('Движение комплектующих'!B$2:B$10000,Комплектующие!B2153,'Движение комплектующих'!D$2:D$10000)</f>
        <v>0</v>
      </c>
      <c r="F2153">
        <f>SUMIF(Комплекты!$I$2:$I$2000,Комплектующие!B2153,Комплекты!$O$2:$O$2000)</f>
        <v>0</v>
      </c>
      <c r="G2153">
        <f t="shared" si="33"/>
        <v>0</v>
      </c>
    </row>
    <row r="2154" spans="1:7" x14ac:dyDescent="0.25">
      <c r="A2154" s="2">
        <v>306440</v>
      </c>
      <c r="B2154" s="3" t="s">
        <v>2154</v>
      </c>
      <c r="C2154" s="1">
        <v>122510</v>
      </c>
      <c r="D2154">
        <f>SUMIF('Движение комплектующих'!B$2:B$10000,B2154,'Движение комплектующих'!C$2:C$10000)</f>
        <v>0</v>
      </c>
      <c r="E2154">
        <f>SUMIF('Движение комплектующих'!B$2:B$10000,Комплектующие!B2154,'Движение комплектующих'!D$2:D$10000)</f>
        <v>0</v>
      </c>
      <c r="F2154">
        <f>SUMIF(Комплекты!$I$2:$I$2000,Комплектующие!B2154,Комплекты!$O$2:$O$2000)</f>
        <v>0</v>
      </c>
      <c r="G2154">
        <f t="shared" si="33"/>
        <v>0</v>
      </c>
    </row>
    <row r="2155" spans="1:7" x14ac:dyDescent="0.25">
      <c r="A2155" s="2">
        <v>296130</v>
      </c>
      <c r="B2155" s="3" t="s">
        <v>2155</v>
      </c>
      <c r="C2155" s="1">
        <v>6770</v>
      </c>
      <c r="D2155">
        <f>SUMIF('Движение комплектующих'!B$2:B$10000,B2155,'Движение комплектующих'!C$2:C$10000)</f>
        <v>0</v>
      </c>
      <c r="E2155">
        <f>SUMIF('Движение комплектующих'!B$2:B$10000,Комплектующие!B2155,'Движение комплектующих'!D$2:D$10000)</f>
        <v>0</v>
      </c>
      <c r="F2155">
        <f>SUMIF(Комплекты!$I$2:$I$2000,Комплектующие!B2155,Комплекты!$O$2:$O$2000)</f>
        <v>0</v>
      </c>
      <c r="G2155">
        <f t="shared" si="33"/>
        <v>0</v>
      </c>
    </row>
    <row r="2156" spans="1:7" x14ac:dyDescent="0.25">
      <c r="A2156" s="2">
        <v>296135</v>
      </c>
      <c r="B2156" s="3" t="s">
        <v>2156</v>
      </c>
      <c r="C2156" s="1">
        <v>7950</v>
      </c>
      <c r="D2156">
        <f>SUMIF('Движение комплектующих'!B$2:B$10000,B2156,'Движение комплектующих'!C$2:C$10000)</f>
        <v>0</v>
      </c>
      <c r="E2156">
        <f>SUMIF('Движение комплектующих'!B$2:B$10000,Комплектующие!B2156,'Движение комплектующих'!D$2:D$10000)</f>
        <v>0</v>
      </c>
      <c r="F2156">
        <f>SUMIF(Комплекты!$I$2:$I$2000,Комплектующие!B2156,Комплекты!$O$2:$O$2000)</f>
        <v>0</v>
      </c>
      <c r="G2156">
        <f t="shared" si="33"/>
        <v>0</v>
      </c>
    </row>
    <row r="2157" spans="1:7" x14ac:dyDescent="0.25">
      <c r="A2157" s="2">
        <v>296134</v>
      </c>
      <c r="B2157" s="3" t="s">
        <v>2157</v>
      </c>
      <c r="C2157" s="1">
        <v>7060</v>
      </c>
      <c r="D2157">
        <f>SUMIF('Движение комплектующих'!B$2:B$10000,B2157,'Движение комплектующих'!C$2:C$10000)</f>
        <v>0</v>
      </c>
      <c r="E2157">
        <f>SUMIF('Движение комплектующих'!B$2:B$10000,Комплектующие!B2157,'Движение комплектующих'!D$2:D$10000)</f>
        <v>0</v>
      </c>
      <c r="F2157">
        <f>SUMIF(Комплекты!$I$2:$I$2000,Комплектующие!B2157,Комплекты!$O$2:$O$2000)</f>
        <v>0</v>
      </c>
      <c r="G2157">
        <f t="shared" si="33"/>
        <v>0</v>
      </c>
    </row>
    <row r="2158" spans="1:7" x14ac:dyDescent="0.25">
      <c r="A2158" s="2">
        <v>272326</v>
      </c>
      <c r="B2158" s="3" t="s">
        <v>2158</v>
      </c>
      <c r="C2158" s="1">
        <v>7950</v>
      </c>
      <c r="D2158">
        <f>SUMIF('Движение комплектующих'!B$2:B$10000,B2158,'Движение комплектующих'!C$2:C$10000)</f>
        <v>0</v>
      </c>
      <c r="E2158">
        <f>SUMIF('Движение комплектующих'!B$2:B$10000,Комплектующие!B2158,'Движение комплектующих'!D$2:D$10000)</f>
        <v>0</v>
      </c>
      <c r="F2158">
        <f>SUMIF(Комплекты!$I$2:$I$2000,Комплектующие!B2158,Комплекты!$O$2:$O$2000)</f>
        <v>0</v>
      </c>
      <c r="G2158">
        <f t="shared" si="33"/>
        <v>0</v>
      </c>
    </row>
    <row r="2159" spans="1:7" x14ac:dyDescent="0.25">
      <c r="A2159" s="2">
        <v>296139</v>
      </c>
      <c r="B2159" s="3" t="s">
        <v>2159</v>
      </c>
      <c r="C2159" s="1">
        <v>7730</v>
      </c>
      <c r="D2159">
        <f>SUMIF('Движение комплектующих'!B$2:B$10000,B2159,'Движение комплектующих'!C$2:C$10000)</f>
        <v>0</v>
      </c>
      <c r="E2159">
        <f>SUMIF('Движение комплектующих'!B$2:B$10000,Комплектующие!B2159,'Движение комплектующих'!D$2:D$10000)</f>
        <v>0</v>
      </c>
      <c r="F2159">
        <f>SUMIF(Комплекты!$I$2:$I$2000,Комплектующие!B2159,Комплекты!$O$2:$O$2000)</f>
        <v>0</v>
      </c>
      <c r="G2159">
        <f t="shared" si="33"/>
        <v>0</v>
      </c>
    </row>
    <row r="2160" spans="1:7" x14ac:dyDescent="0.25">
      <c r="A2160" s="2">
        <v>64134</v>
      </c>
      <c r="B2160" s="3" t="s">
        <v>2160</v>
      </c>
      <c r="C2160" s="1">
        <v>40740</v>
      </c>
      <c r="D2160">
        <f>SUMIF('Движение комплектующих'!B$2:B$10000,B2160,'Движение комплектующих'!C$2:C$10000)</f>
        <v>0</v>
      </c>
      <c r="E2160">
        <f>SUMIF('Движение комплектующих'!B$2:B$10000,Комплектующие!B2160,'Движение комплектующих'!D$2:D$10000)</f>
        <v>0</v>
      </c>
      <c r="F2160">
        <f>SUMIF(Комплекты!$I$2:$I$2000,Комплектующие!B2160,Комплекты!$O$2:$O$2000)</f>
        <v>0</v>
      </c>
      <c r="G2160">
        <f t="shared" si="33"/>
        <v>0</v>
      </c>
    </row>
    <row r="2161" spans="1:7" x14ac:dyDescent="0.25">
      <c r="A2161" s="2">
        <v>64139</v>
      </c>
      <c r="B2161" s="3" t="s">
        <v>2161</v>
      </c>
      <c r="C2161" s="1">
        <v>45790</v>
      </c>
      <c r="D2161">
        <f>SUMIF('Движение комплектующих'!B$2:B$10000,B2161,'Движение комплектующих'!C$2:C$10000)</f>
        <v>0</v>
      </c>
      <c r="E2161">
        <f>SUMIF('Движение комплектующих'!B$2:B$10000,Комплектующие!B2161,'Движение комплектующих'!D$2:D$10000)</f>
        <v>0</v>
      </c>
      <c r="F2161">
        <f>SUMIF(Комплекты!$I$2:$I$2000,Комплектующие!B2161,Комплекты!$O$2:$O$2000)</f>
        <v>0</v>
      </c>
      <c r="G2161">
        <f t="shared" si="33"/>
        <v>0</v>
      </c>
    </row>
    <row r="2162" spans="1:7" x14ac:dyDescent="0.25">
      <c r="A2162" s="2">
        <v>64137</v>
      </c>
      <c r="B2162" s="3" t="s">
        <v>2162</v>
      </c>
      <c r="C2162" s="1">
        <v>50510</v>
      </c>
      <c r="D2162">
        <f>SUMIF('Движение комплектующих'!B$2:B$10000,B2162,'Движение комплектующих'!C$2:C$10000)</f>
        <v>0</v>
      </c>
      <c r="E2162">
        <f>SUMIF('Движение комплектующих'!B$2:B$10000,Комплектующие!B2162,'Движение комплектующих'!D$2:D$10000)</f>
        <v>0</v>
      </c>
      <c r="F2162">
        <f>SUMIF(Комплекты!$I$2:$I$2000,Комплектующие!B2162,Комплекты!$O$2:$O$2000)</f>
        <v>0</v>
      </c>
      <c r="G2162">
        <f t="shared" si="33"/>
        <v>0</v>
      </c>
    </row>
    <row r="2163" spans="1:7" x14ac:dyDescent="0.25">
      <c r="A2163" s="2">
        <v>318363</v>
      </c>
      <c r="B2163" s="3" t="s">
        <v>2163</v>
      </c>
      <c r="C2163" s="1">
        <v>32230</v>
      </c>
      <c r="D2163">
        <f>SUMIF('Движение комплектующих'!B$2:B$10000,B2163,'Движение комплектующих'!C$2:C$10000)</f>
        <v>0</v>
      </c>
      <c r="E2163">
        <f>SUMIF('Движение комплектующих'!B$2:B$10000,Комплектующие!B2163,'Движение комплектующих'!D$2:D$10000)</f>
        <v>0</v>
      </c>
      <c r="F2163">
        <f>SUMIF(Комплекты!$I$2:$I$2000,Комплектующие!B2163,Комплекты!$O$2:$O$2000)</f>
        <v>0</v>
      </c>
      <c r="G2163">
        <f t="shared" si="33"/>
        <v>0</v>
      </c>
    </row>
    <row r="2164" spans="1:7" x14ac:dyDescent="0.25">
      <c r="A2164" s="2">
        <v>320800</v>
      </c>
      <c r="B2164" s="3" t="s">
        <v>2164</v>
      </c>
      <c r="C2164" s="1">
        <v>46790</v>
      </c>
      <c r="D2164">
        <f>SUMIF('Движение комплектующих'!B$2:B$10000,B2164,'Движение комплектующих'!C$2:C$10000)</f>
        <v>0</v>
      </c>
      <c r="E2164">
        <f>SUMIF('Движение комплектующих'!B$2:B$10000,Комплектующие!B2164,'Движение комплектующих'!D$2:D$10000)</f>
        <v>0</v>
      </c>
      <c r="F2164">
        <f>SUMIF(Комплекты!$I$2:$I$2000,Комплектующие!B2164,Комплекты!$O$2:$O$2000)</f>
        <v>0</v>
      </c>
      <c r="G2164">
        <f t="shared" si="33"/>
        <v>0</v>
      </c>
    </row>
    <row r="2165" spans="1:7" x14ac:dyDescent="0.25">
      <c r="A2165" s="2">
        <v>320801</v>
      </c>
      <c r="B2165" s="3" t="s">
        <v>2165</v>
      </c>
      <c r="C2165" s="1">
        <v>46790</v>
      </c>
      <c r="D2165">
        <f>SUMIF('Движение комплектующих'!B$2:B$10000,B2165,'Движение комплектующих'!C$2:C$10000)</f>
        <v>0</v>
      </c>
      <c r="E2165">
        <f>SUMIF('Движение комплектующих'!B$2:B$10000,Комплектующие!B2165,'Движение комплектующих'!D$2:D$10000)</f>
        <v>0</v>
      </c>
      <c r="F2165">
        <f>SUMIF(Комплекты!$I$2:$I$2000,Комплектующие!B2165,Комплекты!$O$2:$O$2000)</f>
        <v>0</v>
      </c>
      <c r="G2165">
        <f t="shared" si="33"/>
        <v>0</v>
      </c>
    </row>
    <row r="2166" spans="1:7" x14ac:dyDescent="0.25">
      <c r="A2166" s="2">
        <v>304360</v>
      </c>
      <c r="B2166" s="3" t="s">
        <v>2166</v>
      </c>
      <c r="C2166" s="1">
        <v>55110</v>
      </c>
      <c r="D2166">
        <f>SUMIF('Движение комплектующих'!B$2:B$10000,B2166,'Движение комплектующих'!C$2:C$10000)</f>
        <v>0</v>
      </c>
      <c r="E2166">
        <f>SUMIF('Движение комплектующих'!B$2:B$10000,Комплектующие!B2166,'Движение комплектующих'!D$2:D$10000)</f>
        <v>0</v>
      </c>
      <c r="F2166">
        <f>SUMIF(Комплекты!$I$2:$I$2000,Комплектующие!B2166,Комплекты!$O$2:$O$2000)</f>
        <v>0</v>
      </c>
      <c r="G2166">
        <f t="shared" si="33"/>
        <v>0</v>
      </c>
    </row>
    <row r="2167" spans="1:7" x14ac:dyDescent="0.25">
      <c r="A2167" s="2">
        <v>227863</v>
      </c>
      <c r="B2167" s="3" t="s">
        <v>2167</v>
      </c>
      <c r="C2167" s="1">
        <v>4750</v>
      </c>
      <c r="D2167">
        <f>SUMIF('Движение комплектующих'!B$2:B$10000,B2167,'Движение комплектующих'!C$2:C$10000)</f>
        <v>0</v>
      </c>
      <c r="E2167">
        <f>SUMIF('Движение комплектующих'!B$2:B$10000,Комплектующие!B2167,'Движение комплектующих'!D$2:D$10000)</f>
        <v>0</v>
      </c>
      <c r="F2167">
        <f>SUMIF(Комплекты!$I$2:$I$2000,Комплектующие!B2167,Комплекты!$O$2:$O$2000)</f>
        <v>0</v>
      </c>
      <c r="G2167">
        <f t="shared" si="33"/>
        <v>0</v>
      </c>
    </row>
    <row r="2168" spans="1:7" x14ac:dyDescent="0.25">
      <c r="A2168" s="2">
        <v>348370</v>
      </c>
      <c r="B2168" s="3" t="s">
        <v>2168</v>
      </c>
      <c r="C2168" s="1">
        <v>16130</v>
      </c>
      <c r="D2168">
        <f>SUMIF('Движение комплектующих'!B$2:B$10000,B2168,'Движение комплектующих'!C$2:C$10000)</f>
        <v>0</v>
      </c>
      <c r="E2168">
        <f>SUMIF('Движение комплектующих'!B$2:B$10000,Комплектующие!B2168,'Движение комплектующих'!D$2:D$10000)</f>
        <v>0</v>
      </c>
      <c r="F2168">
        <f>SUMIF(Комплекты!$I$2:$I$2000,Комплектующие!B2168,Комплекты!$O$2:$O$2000)</f>
        <v>0</v>
      </c>
      <c r="G2168">
        <f t="shared" si="33"/>
        <v>0</v>
      </c>
    </row>
    <row r="2169" spans="1:7" x14ac:dyDescent="0.25">
      <c r="A2169" s="2">
        <v>301108</v>
      </c>
      <c r="B2169" s="3" t="s">
        <v>2169</v>
      </c>
      <c r="C2169" s="1">
        <v>75910</v>
      </c>
      <c r="D2169">
        <f>SUMIF('Движение комплектующих'!B$2:B$10000,B2169,'Движение комплектующих'!C$2:C$10000)</f>
        <v>0</v>
      </c>
      <c r="E2169">
        <f>SUMIF('Движение комплектующих'!B$2:B$10000,Комплектующие!B2169,'Движение комплектующих'!D$2:D$10000)</f>
        <v>0</v>
      </c>
      <c r="F2169">
        <f>SUMIF(Комплекты!$I$2:$I$2000,Комплектующие!B2169,Комплекты!$O$2:$O$2000)</f>
        <v>0</v>
      </c>
      <c r="G2169">
        <f t="shared" si="33"/>
        <v>0</v>
      </c>
    </row>
    <row r="2170" spans="1:7" x14ac:dyDescent="0.25">
      <c r="A2170" s="2">
        <v>281911</v>
      </c>
      <c r="B2170" s="3" t="s">
        <v>2170</v>
      </c>
      <c r="C2170" s="1">
        <v>139830</v>
      </c>
      <c r="D2170">
        <f>SUMIF('Движение комплектующих'!B$2:B$10000,B2170,'Движение комплектующих'!C$2:C$10000)</f>
        <v>0</v>
      </c>
      <c r="E2170">
        <f>SUMIF('Движение комплектующих'!B$2:B$10000,Комплектующие!B2170,'Движение комплектующих'!D$2:D$10000)</f>
        <v>0</v>
      </c>
      <c r="F2170">
        <f>SUMIF(Комплекты!$I$2:$I$2000,Комплектующие!B2170,Комплекты!$O$2:$O$2000)</f>
        <v>0</v>
      </c>
      <c r="G2170">
        <f t="shared" si="33"/>
        <v>0</v>
      </c>
    </row>
    <row r="2171" spans="1:7" x14ac:dyDescent="0.25">
      <c r="A2171" s="2">
        <v>300535</v>
      </c>
      <c r="B2171" s="3" t="s">
        <v>2171</v>
      </c>
      <c r="C2171" s="1">
        <v>17990</v>
      </c>
      <c r="D2171">
        <f>SUMIF('Движение комплектующих'!B$2:B$10000,B2171,'Движение комплектующих'!C$2:C$10000)</f>
        <v>0</v>
      </c>
      <c r="E2171">
        <f>SUMIF('Движение комплектующих'!B$2:B$10000,Комплектующие!B2171,'Движение комплектующих'!D$2:D$10000)</f>
        <v>0</v>
      </c>
      <c r="F2171">
        <f>SUMIF(Комплекты!$I$2:$I$2000,Комплектующие!B2171,Комплекты!$O$2:$O$2000)</f>
        <v>0</v>
      </c>
      <c r="G2171">
        <f t="shared" si="33"/>
        <v>0</v>
      </c>
    </row>
    <row r="2172" spans="1:7" x14ac:dyDescent="0.25">
      <c r="A2172" s="2">
        <v>317202</v>
      </c>
      <c r="B2172" s="3" t="s">
        <v>2172</v>
      </c>
      <c r="C2172" s="1">
        <v>7890</v>
      </c>
      <c r="D2172">
        <f>SUMIF('Движение комплектующих'!B$2:B$10000,B2172,'Движение комплектующих'!C$2:C$10000)</f>
        <v>0</v>
      </c>
      <c r="E2172">
        <f>SUMIF('Движение комплектующих'!B$2:B$10000,Комплектующие!B2172,'Движение комплектующих'!D$2:D$10000)</f>
        <v>0</v>
      </c>
      <c r="F2172">
        <f>SUMIF(Комплекты!$I$2:$I$2000,Комплектующие!B2172,Комплекты!$O$2:$O$2000)</f>
        <v>0</v>
      </c>
      <c r="G2172">
        <f t="shared" si="33"/>
        <v>0</v>
      </c>
    </row>
    <row r="2173" spans="1:7" x14ac:dyDescent="0.25">
      <c r="A2173" s="2">
        <v>334882</v>
      </c>
      <c r="B2173" s="3" t="s">
        <v>2173</v>
      </c>
      <c r="C2173" s="1">
        <v>10690</v>
      </c>
      <c r="D2173">
        <f>SUMIF('Движение комплектующих'!B$2:B$10000,B2173,'Движение комплектующих'!C$2:C$10000)</f>
        <v>0</v>
      </c>
      <c r="E2173">
        <f>SUMIF('Движение комплектующих'!B$2:B$10000,Комплектующие!B2173,'Движение комплектующих'!D$2:D$10000)</f>
        <v>0</v>
      </c>
      <c r="F2173">
        <f>SUMIF(Комплекты!$I$2:$I$2000,Комплектующие!B2173,Комплекты!$O$2:$O$2000)</f>
        <v>0</v>
      </c>
      <c r="G2173">
        <f t="shared" si="33"/>
        <v>0</v>
      </c>
    </row>
    <row r="2174" spans="1:7" x14ac:dyDescent="0.25">
      <c r="A2174" s="2">
        <v>86671</v>
      </c>
      <c r="B2174" s="3" t="s">
        <v>2174</v>
      </c>
      <c r="C2174" s="1">
        <v>2240</v>
      </c>
      <c r="D2174">
        <f>SUMIF('Движение комплектующих'!B$2:B$10000,B2174,'Движение комплектующих'!C$2:C$10000)</f>
        <v>0</v>
      </c>
      <c r="E2174">
        <f>SUMIF('Движение комплектующих'!B$2:B$10000,Комплектующие!B2174,'Движение комплектующих'!D$2:D$10000)</f>
        <v>0</v>
      </c>
      <c r="F2174">
        <f>SUMIF(Комплекты!$I$2:$I$2000,Комплектующие!B2174,Комплекты!$O$2:$O$2000)</f>
        <v>0</v>
      </c>
      <c r="G2174">
        <f t="shared" si="33"/>
        <v>0</v>
      </c>
    </row>
    <row r="2175" spans="1:7" x14ac:dyDescent="0.25">
      <c r="A2175" s="2">
        <v>243848</v>
      </c>
      <c r="B2175" s="3" t="s">
        <v>2175</v>
      </c>
      <c r="C2175" s="1">
        <v>5540</v>
      </c>
      <c r="D2175">
        <f>SUMIF('Движение комплектующих'!B$2:B$10000,B2175,'Движение комплектующих'!C$2:C$10000)</f>
        <v>0</v>
      </c>
      <c r="E2175">
        <f>SUMIF('Движение комплектующих'!B$2:B$10000,Комплектующие!B2175,'Движение комплектующих'!D$2:D$10000)</f>
        <v>0</v>
      </c>
      <c r="F2175">
        <f>SUMIF(Комплекты!$I$2:$I$2000,Комплектующие!B2175,Комплекты!$O$2:$O$2000)</f>
        <v>0</v>
      </c>
      <c r="G2175">
        <f t="shared" si="33"/>
        <v>0</v>
      </c>
    </row>
    <row r="2176" spans="1:7" x14ac:dyDescent="0.25">
      <c r="A2176" s="2">
        <v>312459</v>
      </c>
      <c r="B2176" s="3" t="s">
        <v>2176</v>
      </c>
      <c r="C2176" s="1">
        <v>5750</v>
      </c>
      <c r="D2176">
        <f>SUMIF('Движение комплектующих'!B$2:B$10000,B2176,'Движение комплектующих'!C$2:C$10000)</f>
        <v>0</v>
      </c>
      <c r="E2176">
        <f>SUMIF('Движение комплектующих'!B$2:B$10000,Комплектующие!B2176,'Движение комплектующих'!D$2:D$10000)</f>
        <v>0</v>
      </c>
      <c r="F2176">
        <f>SUMIF(Комплекты!$I$2:$I$2000,Комплектующие!B2176,Комплекты!$O$2:$O$2000)</f>
        <v>0</v>
      </c>
      <c r="G2176">
        <f t="shared" si="33"/>
        <v>0</v>
      </c>
    </row>
    <row r="2177" spans="1:7" x14ac:dyDescent="0.25">
      <c r="A2177" s="2">
        <v>347951</v>
      </c>
      <c r="B2177" s="3" t="s">
        <v>2177</v>
      </c>
      <c r="C2177" s="1">
        <v>8990</v>
      </c>
      <c r="D2177">
        <f>SUMIF('Движение комплектующих'!B$2:B$10000,B2177,'Движение комплектующих'!C$2:C$10000)</f>
        <v>0</v>
      </c>
      <c r="E2177">
        <f>SUMIF('Движение комплектующих'!B$2:B$10000,Комплектующие!B2177,'Движение комплектующих'!D$2:D$10000)</f>
        <v>0</v>
      </c>
      <c r="F2177">
        <f>SUMIF(Комплекты!$I$2:$I$2000,Комплектующие!B2177,Комплекты!$O$2:$O$2000)</f>
        <v>0</v>
      </c>
      <c r="G2177">
        <f t="shared" si="33"/>
        <v>0</v>
      </c>
    </row>
    <row r="2178" spans="1:7" x14ac:dyDescent="0.25">
      <c r="A2178" s="2">
        <v>262239</v>
      </c>
      <c r="B2178" s="3" t="s">
        <v>2178</v>
      </c>
      <c r="C2178" s="1">
        <v>12650</v>
      </c>
      <c r="D2178">
        <f>SUMIF('Движение комплектующих'!B$2:B$10000,B2178,'Движение комплектующих'!C$2:C$10000)</f>
        <v>0</v>
      </c>
      <c r="E2178">
        <f>SUMIF('Движение комплектующих'!B$2:B$10000,Комплектующие!B2178,'Движение комплектующих'!D$2:D$10000)</f>
        <v>0</v>
      </c>
      <c r="F2178">
        <f>SUMIF(Комплекты!$I$2:$I$2000,Комплектующие!B2178,Комплекты!$O$2:$O$2000)</f>
        <v>0</v>
      </c>
      <c r="G2178">
        <f t="shared" si="33"/>
        <v>0</v>
      </c>
    </row>
    <row r="2179" spans="1:7" x14ac:dyDescent="0.25">
      <c r="A2179" s="2">
        <v>308882</v>
      </c>
      <c r="B2179" s="3" t="s">
        <v>2179</v>
      </c>
      <c r="C2179" s="1">
        <v>19990</v>
      </c>
      <c r="D2179">
        <f>SUMIF('Движение комплектующих'!B$2:B$10000,B2179,'Движение комплектующих'!C$2:C$10000)</f>
        <v>0</v>
      </c>
      <c r="E2179">
        <f>SUMIF('Движение комплектующих'!B$2:B$10000,Комплектующие!B2179,'Движение комплектующих'!D$2:D$10000)</f>
        <v>0</v>
      </c>
      <c r="F2179">
        <f>SUMIF(Комплекты!$I$2:$I$2000,Комплектующие!B2179,Комплекты!$O$2:$O$2000)</f>
        <v>0</v>
      </c>
      <c r="G2179">
        <f t="shared" ref="G2179:G2242" si="34">D2179-E2179-F2179</f>
        <v>0</v>
      </c>
    </row>
    <row r="2180" spans="1:7" x14ac:dyDescent="0.25">
      <c r="A2180" s="2">
        <v>308883</v>
      </c>
      <c r="B2180" s="3" t="s">
        <v>2180</v>
      </c>
      <c r="C2180" s="1">
        <v>25000</v>
      </c>
      <c r="D2180">
        <f>SUMIF('Движение комплектующих'!B$2:B$10000,B2180,'Движение комплектующих'!C$2:C$10000)</f>
        <v>0</v>
      </c>
      <c r="E2180">
        <f>SUMIF('Движение комплектующих'!B$2:B$10000,Комплектующие!B2180,'Движение комплектующих'!D$2:D$10000)</f>
        <v>0</v>
      </c>
      <c r="F2180">
        <f>SUMIF(Комплекты!$I$2:$I$2000,Комплектующие!B2180,Комплекты!$O$2:$O$2000)</f>
        <v>0</v>
      </c>
      <c r="G2180">
        <f t="shared" si="34"/>
        <v>0</v>
      </c>
    </row>
    <row r="2181" spans="1:7" x14ac:dyDescent="0.25">
      <c r="A2181" s="2">
        <v>308884</v>
      </c>
      <c r="B2181" s="3" t="s">
        <v>2181</v>
      </c>
      <c r="C2181" s="1">
        <v>34500</v>
      </c>
      <c r="D2181">
        <f>SUMIF('Движение комплектующих'!B$2:B$10000,B2181,'Движение комплектующих'!C$2:C$10000)</f>
        <v>0</v>
      </c>
      <c r="E2181">
        <f>SUMIF('Движение комплектующих'!B$2:B$10000,Комплектующие!B2181,'Движение комплектующих'!D$2:D$10000)</f>
        <v>0</v>
      </c>
      <c r="F2181">
        <f>SUMIF(Комплекты!$I$2:$I$2000,Комплектующие!B2181,Комплекты!$O$2:$O$2000)</f>
        <v>0</v>
      </c>
      <c r="G2181">
        <f t="shared" si="34"/>
        <v>0</v>
      </c>
    </row>
    <row r="2182" spans="1:7" x14ac:dyDescent="0.25">
      <c r="A2182" s="2">
        <v>370544</v>
      </c>
      <c r="B2182" s="3" t="s">
        <v>2182</v>
      </c>
      <c r="C2182" s="1">
        <v>2790</v>
      </c>
      <c r="D2182">
        <f>SUMIF('Движение комплектующих'!B$2:B$10000,B2182,'Движение комплектующих'!C$2:C$10000)</f>
        <v>0</v>
      </c>
      <c r="E2182">
        <f>SUMIF('Движение комплектующих'!B$2:B$10000,Комплектующие!B2182,'Движение комплектующих'!D$2:D$10000)</f>
        <v>0</v>
      </c>
      <c r="F2182">
        <f>SUMIF(Комплекты!$I$2:$I$2000,Комплектующие!B2182,Комплекты!$O$2:$O$2000)</f>
        <v>0</v>
      </c>
      <c r="G2182">
        <f t="shared" si="34"/>
        <v>0</v>
      </c>
    </row>
    <row r="2183" spans="1:7" x14ac:dyDescent="0.25">
      <c r="A2183" s="2">
        <v>370545</v>
      </c>
      <c r="B2183" s="3" t="s">
        <v>2183</v>
      </c>
      <c r="C2183" s="1">
        <v>2420</v>
      </c>
      <c r="D2183">
        <f>SUMIF('Движение комплектующих'!B$2:B$10000,B2183,'Движение комплектующих'!C$2:C$10000)</f>
        <v>0</v>
      </c>
      <c r="E2183">
        <f>SUMIF('Движение комплектующих'!B$2:B$10000,Комплектующие!B2183,'Движение комплектующих'!D$2:D$10000)</f>
        <v>0</v>
      </c>
      <c r="F2183">
        <f>SUMIF(Комплекты!$I$2:$I$2000,Комплектующие!B2183,Комплекты!$O$2:$O$2000)</f>
        <v>0</v>
      </c>
      <c r="G2183">
        <f t="shared" si="34"/>
        <v>0</v>
      </c>
    </row>
    <row r="2184" spans="1:7" x14ac:dyDescent="0.25">
      <c r="A2184" s="2">
        <v>375703</v>
      </c>
      <c r="B2184" s="3" t="s">
        <v>2184</v>
      </c>
      <c r="C2184" s="1">
        <v>3290</v>
      </c>
      <c r="D2184">
        <f>SUMIF('Движение комплектующих'!B$2:B$10000,B2184,'Движение комплектующих'!C$2:C$10000)</f>
        <v>0</v>
      </c>
      <c r="E2184">
        <f>SUMIF('Движение комплектующих'!B$2:B$10000,Комплектующие!B2184,'Движение комплектующих'!D$2:D$10000)</f>
        <v>0</v>
      </c>
      <c r="F2184">
        <f>SUMIF(Комплекты!$I$2:$I$2000,Комплектующие!B2184,Комплекты!$O$2:$O$2000)</f>
        <v>0</v>
      </c>
      <c r="G2184">
        <f t="shared" si="34"/>
        <v>0</v>
      </c>
    </row>
    <row r="2185" spans="1:7" x14ac:dyDescent="0.25">
      <c r="A2185" s="2">
        <v>370546</v>
      </c>
      <c r="B2185" s="3" t="s">
        <v>2185</v>
      </c>
      <c r="C2185" s="1">
        <v>10680</v>
      </c>
      <c r="D2185">
        <f>SUMIF('Движение комплектующих'!B$2:B$10000,B2185,'Движение комплектующих'!C$2:C$10000)</f>
        <v>0</v>
      </c>
      <c r="E2185">
        <f>SUMIF('Движение комплектующих'!B$2:B$10000,Комплектующие!B2185,'Движение комплектующих'!D$2:D$10000)</f>
        <v>0</v>
      </c>
      <c r="F2185">
        <f>SUMIF(Комплекты!$I$2:$I$2000,Комплектующие!B2185,Комплекты!$O$2:$O$2000)</f>
        <v>0</v>
      </c>
      <c r="G2185">
        <f t="shared" si="34"/>
        <v>0</v>
      </c>
    </row>
    <row r="2186" spans="1:7" x14ac:dyDescent="0.25">
      <c r="A2186" s="2">
        <v>370548</v>
      </c>
      <c r="B2186" s="3" t="s">
        <v>2186</v>
      </c>
      <c r="C2186" s="1">
        <v>10200</v>
      </c>
      <c r="D2186">
        <f>SUMIF('Движение комплектующих'!B$2:B$10000,B2186,'Движение комплектующих'!C$2:C$10000)</f>
        <v>0</v>
      </c>
      <c r="E2186">
        <f>SUMIF('Движение комплектующих'!B$2:B$10000,Комплектующие!B2186,'Движение комплектующих'!D$2:D$10000)</f>
        <v>0</v>
      </c>
      <c r="F2186">
        <f>SUMIF(Комплекты!$I$2:$I$2000,Комплектующие!B2186,Комплекты!$O$2:$O$2000)</f>
        <v>0</v>
      </c>
      <c r="G2186">
        <f t="shared" si="34"/>
        <v>0</v>
      </c>
    </row>
    <row r="2187" spans="1:7" x14ac:dyDescent="0.25">
      <c r="A2187" s="2">
        <v>370550</v>
      </c>
      <c r="B2187" s="3" t="s">
        <v>2187</v>
      </c>
      <c r="C2187" s="1">
        <v>13460</v>
      </c>
      <c r="D2187">
        <f>SUMIF('Движение комплектующих'!B$2:B$10000,B2187,'Движение комплектующих'!C$2:C$10000)</f>
        <v>0</v>
      </c>
      <c r="E2187">
        <f>SUMIF('Движение комплектующих'!B$2:B$10000,Комплектующие!B2187,'Движение комплектующих'!D$2:D$10000)</f>
        <v>0</v>
      </c>
      <c r="F2187">
        <f>SUMIF(Комплекты!$I$2:$I$2000,Комплектующие!B2187,Комплекты!$O$2:$O$2000)</f>
        <v>0</v>
      </c>
      <c r="G2187">
        <f t="shared" si="34"/>
        <v>0</v>
      </c>
    </row>
    <row r="2188" spans="1:7" x14ac:dyDescent="0.25">
      <c r="A2188" s="2">
        <v>374205</v>
      </c>
      <c r="B2188" s="3" t="s">
        <v>2188</v>
      </c>
      <c r="C2188" s="1">
        <v>31580</v>
      </c>
      <c r="D2188">
        <f>SUMIF('Движение комплектующих'!B$2:B$10000,B2188,'Движение комплектующих'!C$2:C$10000)</f>
        <v>0</v>
      </c>
      <c r="E2188">
        <f>SUMIF('Движение комплектующих'!B$2:B$10000,Комплектующие!B2188,'Движение комплектующих'!D$2:D$10000)</f>
        <v>0</v>
      </c>
      <c r="F2188">
        <f>SUMIF(Комплекты!$I$2:$I$2000,Комплектующие!B2188,Комплекты!$O$2:$O$2000)</f>
        <v>0</v>
      </c>
      <c r="G2188">
        <f t="shared" si="34"/>
        <v>0</v>
      </c>
    </row>
    <row r="2189" spans="1:7" x14ac:dyDescent="0.25">
      <c r="A2189" s="2">
        <v>357852</v>
      </c>
      <c r="B2189" s="3" t="s">
        <v>2189</v>
      </c>
      <c r="C2189" s="1">
        <v>43690</v>
      </c>
      <c r="D2189">
        <f>SUMIF('Движение комплектующих'!B$2:B$10000,B2189,'Движение комплектующих'!C$2:C$10000)</f>
        <v>0</v>
      </c>
      <c r="E2189">
        <f>SUMIF('Движение комплектующих'!B$2:B$10000,Комплектующие!B2189,'Движение комплектующих'!D$2:D$10000)</f>
        <v>0</v>
      </c>
      <c r="F2189">
        <f>SUMIF(Комплекты!$I$2:$I$2000,Комплектующие!B2189,Комплекты!$O$2:$O$2000)</f>
        <v>0</v>
      </c>
      <c r="G2189">
        <f t="shared" si="34"/>
        <v>0</v>
      </c>
    </row>
    <row r="2190" spans="1:7" x14ac:dyDescent="0.25">
      <c r="A2190" s="2">
        <v>362380</v>
      </c>
      <c r="B2190" s="3" t="s">
        <v>2190</v>
      </c>
      <c r="C2190" s="1">
        <v>48750</v>
      </c>
      <c r="D2190">
        <f>SUMIF('Движение комплектующих'!B$2:B$10000,B2190,'Движение комплектующих'!C$2:C$10000)</f>
        <v>0</v>
      </c>
      <c r="E2190">
        <f>SUMIF('Движение комплектующих'!B$2:B$10000,Комплектующие!B2190,'Движение комплектующих'!D$2:D$10000)</f>
        <v>0</v>
      </c>
      <c r="F2190">
        <f>SUMIF(Комплекты!$I$2:$I$2000,Комплектующие!B2190,Комплекты!$O$2:$O$2000)</f>
        <v>0</v>
      </c>
      <c r="G2190">
        <f t="shared" si="34"/>
        <v>0</v>
      </c>
    </row>
    <row r="2191" spans="1:7" x14ac:dyDescent="0.25">
      <c r="A2191" s="2">
        <v>349228</v>
      </c>
      <c r="B2191" s="3" t="s">
        <v>2191</v>
      </c>
      <c r="C2191" s="1">
        <v>48750</v>
      </c>
      <c r="D2191">
        <f>SUMIF('Движение комплектующих'!B$2:B$10000,B2191,'Движение комплектующих'!C$2:C$10000)</f>
        <v>0</v>
      </c>
      <c r="E2191">
        <f>SUMIF('Движение комплектующих'!B$2:B$10000,Комплектующие!B2191,'Движение комплектующих'!D$2:D$10000)</f>
        <v>0</v>
      </c>
      <c r="F2191">
        <f>SUMIF(Комплекты!$I$2:$I$2000,Комплектующие!B2191,Комплекты!$O$2:$O$2000)</f>
        <v>0</v>
      </c>
      <c r="G2191">
        <f t="shared" si="34"/>
        <v>0</v>
      </c>
    </row>
    <row r="2192" spans="1:7" x14ac:dyDescent="0.25">
      <c r="A2192" s="2">
        <v>373193</v>
      </c>
      <c r="B2192" s="3" t="s">
        <v>2192</v>
      </c>
      <c r="C2192" s="1">
        <v>1060</v>
      </c>
      <c r="D2192">
        <f>SUMIF('Движение комплектующих'!B$2:B$10000,B2192,'Движение комплектующих'!C$2:C$10000)</f>
        <v>0</v>
      </c>
      <c r="E2192">
        <f>SUMIF('Движение комплектующих'!B$2:B$10000,Комплектующие!B2192,'Движение комплектующих'!D$2:D$10000)</f>
        <v>0</v>
      </c>
      <c r="F2192">
        <f>SUMIF(Комплекты!$I$2:$I$2000,Комплектующие!B2192,Комплекты!$O$2:$O$2000)</f>
        <v>0</v>
      </c>
      <c r="G2192">
        <f t="shared" si="34"/>
        <v>0</v>
      </c>
    </row>
    <row r="2193" spans="1:7" x14ac:dyDescent="0.25">
      <c r="A2193" s="2">
        <v>373195</v>
      </c>
      <c r="B2193" s="3" t="s">
        <v>2193</v>
      </c>
      <c r="C2193" s="1">
        <v>1060</v>
      </c>
      <c r="D2193">
        <f>SUMIF('Движение комплектующих'!B$2:B$10000,B2193,'Движение комплектующих'!C$2:C$10000)</f>
        <v>0</v>
      </c>
      <c r="E2193">
        <f>SUMIF('Движение комплектующих'!B$2:B$10000,Комплектующие!B2193,'Движение комплектующих'!D$2:D$10000)</f>
        <v>0</v>
      </c>
      <c r="F2193">
        <f>SUMIF(Комплекты!$I$2:$I$2000,Комплектующие!B2193,Комплекты!$O$2:$O$2000)</f>
        <v>0</v>
      </c>
      <c r="G2193">
        <f t="shared" si="34"/>
        <v>0</v>
      </c>
    </row>
    <row r="2194" spans="1:7" x14ac:dyDescent="0.25">
      <c r="A2194" s="2">
        <v>324618</v>
      </c>
      <c r="B2194" s="3" t="s">
        <v>2194</v>
      </c>
      <c r="C2194" s="1">
        <v>6620</v>
      </c>
      <c r="D2194">
        <f>SUMIF('Движение комплектующих'!B$2:B$10000,B2194,'Движение комплектующих'!C$2:C$10000)</f>
        <v>0</v>
      </c>
      <c r="E2194">
        <f>SUMIF('Движение комплектующих'!B$2:B$10000,Комплектующие!B2194,'Движение комплектующих'!D$2:D$10000)</f>
        <v>0</v>
      </c>
      <c r="F2194">
        <f>SUMIF(Комплекты!$I$2:$I$2000,Комплектующие!B2194,Комплекты!$O$2:$O$2000)</f>
        <v>0</v>
      </c>
      <c r="G2194">
        <f t="shared" si="34"/>
        <v>0</v>
      </c>
    </row>
    <row r="2195" spans="1:7" x14ac:dyDescent="0.25">
      <c r="A2195" s="2">
        <v>360650</v>
      </c>
      <c r="B2195" s="3" t="s">
        <v>2195</v>
      </c>
      <c r="C2195" s="1">
        <v>66060</v>
      </c>
      <c r="D2195">
        <f>SUMIF('Движение комплектующих'!B$2:B$10000,B2195,'Движение комплектующих'!C$2:C$10000)</f>
        <v>0</v>
      </c>
      <c r="E2195">
        <f>SUMIF('Движение комплектующих'!B$2:B$10000,Комплектующие!B2195,'Движение комплектующих'!D$2:D$10000)</f>
        <v>0</v>
      </c>
      <c r="F2195">
        <f>SUMIF(Комплекты!$I$2:$I$2000,Комплектующие!B2195,Комплекты!$O$2:$O$2000)</f>
        <v>0</v>
      </c>
      <c r="G2195">
        <f t="shared" si="34"/>
        <v>0</v>
      </c>
    </row>
    <row r="2196" spans="1:7" x14ac:dyDescent="0.25">
      <c r="A2196" s="2">
        <v>311968</v>
      </c>
      <c r="B2196" s="3" t="s">
        <v>2196</v>
      </c>
      <c r="C2196" s="1">
        <v>1110</v>
      </c>
      <c r="D2196">
        <f>SUMIF('Движение комплектующих'!B$2:B$10000,B2196,'Движение комплектующих'!C$2:C$10000)</f>
        <v>0</v>
      </c>
      <c r="E2196">
        <f>SUMIF('Движение комплектующих'!B$2:B$10000,Комплектующие!B2196,'Движение комплектующих'!D$2:D$10000)</f>
        <v>0</v>
      </c>
      <c r="F2196">
        <f>SUMIF(Комплекты!$I$2:$I$2000,Комплектующие!B2196,Комплекты!$O$2:$O$2000)</f>
        <v>0</v>
      </c>
      <c r="G2196">
        <f t="shared" si="34"/>
        <v>0</v>
      </c>
    </row>
    <row r="2197" spans="1:7" x14ac:dyDescent="0.25">
      <c r="A2197" s="2">
        <v>296942</v>
      </c>
      <c r="B2197" s="3" t="s">
        <v>2197</v>
      </c>
      <c r="C2197" s="1">
        <v>660</v>
      </c>
      <c r="D2197">
        <f>SUMIF('Движение комплектующих'!B$2:B$10000,B2197,'Движение комплектующих'!C$2:C$10000)</f>
        <v>0</v>
      </c>
      <c r="E2197">
        <f>SUMIF('Движение комплектующих'!B$2:B$10000,Комплектующие!B2197,'Движение комплектующих'!D$2:D$10000)</f>
        <v>0</v>
      </c>
      <c r="F2197">
        <f>SUMIF(Комплекты!$I$2:$I$2000,Комплектующие!B2197,Комплекты!$O$2:$O$2000)</f>
        <v>0</v>
      </c>
      <c r="G2197">
        <f t="shared" si="34"/>
        <v>0</v>
      </c>
    </row>
    <row r="2198" spans="1:7" x14ac:dyDescent="0.25">
      <c r="A2198" s="2">
        <v>369677</v>
      </c>
      <c r="B2198" s="3" t="s">
        <v>2198</v>
      </c>
      <c r="C2198" s="1">
        <v>1050</v>
      </c>
      <c r="D2198">
        <f>SUMIF('Движение комплектующих'!B$2:B$10000,B2198,'Движение комплектующих'!C$2:C$10000)</f>
        <v>0</v>
      </c>
      <c r="E2198">
        <f>SUMIF('Движение комплектующих'!B$2:B$10000,Комплектующие!B2198,'Движение комплектующих'!D$2:D$10000)</f>
        <v>0</v>
      </c>
      <c r="F2198">
        <f>SUMIF(Комплекты!$I$2:$I$2000,Комплектующие!B2198,Комплекты!$O$2:$O$2000)</f>
        <v>0</v>
      </c>
      <c r="G2198">
        <f t="shared" si="34"/>
        <v>0</v>
      </c>
    </row>
    <row r="2199" spans="1:7" x14ac:dyDescent="0.25">
      <c r="A2199" s="2">
        <v>296067</v>
      </c>
      <c r="B2199" s="3" t="s">
        <v>2199</v>
      </c>
      <c r="C2199" s="1">
        <v>2410</v>
      </c>
      <c r="D2199">
        <f>SUMIF('Движение комплектующих'!B$2:B$10000,B2199,'Движение комплектующих'!C$2:C$10000)</f>
        <v>0</v>
      </c>
      <c r="E2199">
        <f>SUMIF('Движение комплектующих'!B$2:B$10000,Комплектующие!B2199,'Движение комплектующих'!D$2:D$10000)</f>
        <v>0</v>
      </c>
      <c r="F2199">
        <f>SUMIF(Комплекты!$I$2:$I$2000,Комплектующие!B2199,Комплекты!$O$2:$O$2000)</f>
        <v>0</v>
      </c>
      <c r="G2199">
        <f t="shared" si="34"/>
        <v>0</v>
      </c>
    </row>
    <row r="2200" spans="1:7" x14ac:dyDescent="0.25">
      <c r="A2200" s="2">
        <v>311966</v>
      </c>
      <c r="B2200" s="3" t="s">
        <v>2200</v>
      </c>
      <c r="C2200" s="1">
        <v>930</v>
      </c>
      <c r="D2200">
        <f>SUMIF('Движение комплектующих'!B$2:B$10000,B2200,'Движение комплектующих'!C$2:C$10000)</f>
        <v>0</v>
      </c>
      <c r="E2200">
        <f>SUMIF('Движение комплектующих'!B$2:B$10000,Комплектующие!B2200,'Движение комплектующих'!D$2:D$10000)</f>
        <v>0</v>
      </c>
      <c r="F2200">
        <f>SUMIF(Комплекты!$I$2:$I$2000,Комплектующие!B2200,Комплекты!$O$2:$O$2000)</f>
        <v>0</v>
      </c>
      <c r="G2200">
        <f t="shared" si="34"/>
        <v>0</v>
      </c>
    </row>
    <row r="2201" spans="1:7" x14ac:dyDescent="0.25">
      <c r="A2201" s="2">
        <v>311967</v>
      </c>
      <c r="B2201" s="3" t="s">
        <v>2201</v>
      </c>
      <c r="C2201" s="1">
        <v>2260</v>
      </c>
      <c r="D2201">
        <f>SUMIF('Движение комплектующих'!B$2:B$10000,B2201,'Движение комплектующих'!C$2:C$10000)</f>
        <v>0</v>
      </c>
      <c r="E2201">
        <f>SUMIF('Движение комплектующих'!B$2:B$10000,Комплектующие!B2201,'Движение комплектующих'!D$2:D$10000)</f>
        <v>0</v>
      </c>
      <c r="F2201">
        <f>SUMIF(Комплекты!$I$2:$I$2000,Комплектующие!B2201,Комплекты!$O$2:$O$2000)</f>
        <v>0</v>
      </c>
      <c r="G2201">
        <f t="shared" si="34"/>
        <v>0</v>
      </c>
    </row>
    <row r="2202" spans="1:7" x14ac:dyDescent="0.25">
      <c r="A2202" s="2">
        <v>267899</v>
      </c>
      <c r="B2202" s="3" t="s">
        <v>2202</v>
      </c>
      <c r="C2202" s="1">
        <v>1040</v>
      </c>
      <c r="D2202">
        <f>SUMIF('Движение комплектующих'!B$2:B$10000,B2202,'Движение комплектующих'!C$2:C$10000)</f>
        <v>0</v>
      </c>
      <c r="E2202">
        <f>SUMIF('Движение комплектующих'!B$2:B$10000,Комплектующие!B2202,'Движение комплектующих'!D$2:D$10000)</f>
        <v>0</v>
      </c>
      <c r="F2202">
        <f>SUMIF(Комплекты!$I$2:$I$2000,Комплектующие!B2202,Комплекты!$O$2:$O$2000)</f>
        <v>0</v>
      </c>
      <c r="G2202">
        <f t="shared" si="34"/>
        <v>0</v>
      </c>
    </row>
    <row r="2203" spans="1:7" x14ac:dyDescent="0.25">
      <c r="A2203" s="2">
        <v>308247</v>
      </c>
      <c r="B2203" s="3" t="s">
        <v>2203</v>
      </c>
      <c r="C2203" s="1">
        <v>1300</v>
      </c>
      <c r="D2203">
        <f>SUMIF('Движение комплектующих'!B$2:B$10000,B2203,'Движение комплектующих'!C$2:C$10000)</f>
        <v>0</v>
      </c>
      <c r="E2203">
        <f>SUMIF('Движение комплектующих'!B$2:B$10000,Комплектующие!B2203,'Движение комплектующих'!D$2:D$10000)</f>
        <v>0</v>
      </c>
      <c r="F2203">
        <f>SUMIF(Комплекты!$I$2:$I$2000,Комплектующие!B2203,Комплекты!$O$2:$O$2000)</f>
        <v>0</v>
      </c>
      <c r="G2203">
        <f t="shared" si="34"/>
        <v>0</v>
      </c>
    </row>
    <row r="2204" spans="1:7" x14ac:dyDescent="0.25">
      <c r="A2204" s="2">
        <v>285480</v>
      </c>
      <c r="B2204" s="3" t="s">
        <v>2204</v>
      </c>
      <c r="C2204" s="1">
        <v>1030</v>
      </c>
      <c r="D2204">
        <f>SUMIF('Движение комплектующих'!B$2:B$10000,B2204,'Движение комплектующих'!C$2:C$10000)</f>
        <v>0</v>
      </c>
      <c r="E2204">
        <f>SUMIF('Движение комплектующих'!B$2:B$10000,Комплектующие!B2204,'Движение комплектующих'!D$2:D$10000)</f>
        <v>0</v>
      </c>
      <c r="F2204">
        <f>SUMIF(Комплекты!$I$2:$I$2000,Комплектующие!B2204,Комплекты!$O$2:$O$2000)</f>
        <v>0</v>
      </c>
      <c r="G2204">
        <f t="shared" si="34"/>
        <v>0</v>
      </c>
    </row>
    <row r="2205" spans="1:7" x14ac:dyDescent="0.25">
      <c r="A2205" s="2">
        <v>185300</v>
      </c>
      <c r="B2205" s="3" t="s">
        <v>2205</v>
      </c>
      <c r="C2205" s="1">
        <v>1940</v>
      </c>
      <c r="D2205">
        <f>SUMIF('Движение комплектующих'!B$2:B$10000,B2205,'Движение комплектующих'!C$2:C$10000)</f>
        <v>0</v>
      </c>
      <c r="E2205">
        <f>SUMIF('Движение комплектующих'!B$2:B$10000,Комплектующие!B2205,'Движение комплектующих'!D$2:D$10000)</f>
        <v>0</v>
      </c>
      <c r="F2205">
        <f>SUMIF(Комплекты!$I$2:$I$2000,Комплектующие!B2205,Комплекты!$O$2:$O$2000)</f>
        <v>0</v>
      </c>
      <c r="G2205">
        <f t="shared" si="34"/>
        <v>0</v>
      </c>
    </row>
    <row r="2206" spans="1:7" x14ac:dyDescent="0.25">
      <c r="A2206" s="2">
        <v>185330</v>
      </c>
      <c r="B2206" s="3" t="s">
        <v>2206</v>
      </c>
      <c r="C2206" s="1">
        <v>1940</v>
      </c>
      <c r="D2206">
        <f>SUMIF('Движение комплектующих'!B$2:B$10000,B2206,'Движение комплектующих'!C$2:C$10000)</f>
        <v>0</v>
      </c>
      <c r="E2206">
        <f>SUMIF('Движение комплектующих'!B$2:B$10000,Комплектующие!B2206,'Движение комплектующих'!D$2:D$10000)</f>
        <v>0</v>
      </c>
      <c r="F2206">
        <f>SUMIF(Комплекты!$I$2:$I$2000,Комплектующие!B2206,Комплекты!$O$2:$O$2000)</f>
        <v>0</v>
      </c>
      <c r="G2206">
        <f t="shared" si="34"/>
        <v>0</v>
      </c>
    </row>
    <row r="2207" spans="1:7" x14ac:dyDescent="0.25">
      <c r="A2207" s="2">
        <v>334089</v>
      </c>
      <c r="B2207" s="3" t="s">
        <v>2207</v>
      </c>
      <c r="C2207" s="1">
        <v>1940</v>
      </c>
      <c r="D2207">
        <f>SUMIF('Движение комплектующих'!B$2:B$10000,B2207,'Движение комплектующих'!C$2:C$10000)</f>
        <v>0</v>
      </c>
      <c r="E2207">
        <f>SUMIF('Движение комплектующих'!B$2:B$10000,Комплектующие!B2207,'Движение комплектующих'!D$2:D$10000)</f>
        <v>0</v>
      </c>
      <c r="F2207">
        <f>SUMIF(Комплекты!$I$2:$I$2000,Комплектующие!B2207,Комплекты!$O$2:$O$2000)</f>
        <v>0</v>
      </c>
      <c r="G2207">
        <f t="shared" si="34"/>
        <v>0</v>
      </c>
    </row>
    <row r="2208" spans="1:7" x14ac:dyDescent="0.25">
      <c r="A2208" s="2">
        <v>315122</v>
      </c>
      <c r="B2208" s="3" t="s">
        <v>2208</v>
      </c>
      <c r="C2208" s="1">
        <v>1940</v>
      </c>
      <c r="D2208">
        <f>SUMIF('Движение комплектующих'!B$2:B$10000,B2208,'Движение комплектующих'!C$2:C$10000)</f>
        <v>0</v>
      </c>
      <c r="E2208">
        <f>SUMIF('Движение комплектующих'!B$2:B$10000,Комплектующие!B2208,'Движение комплектующих'!D$2:D$10000)</f>
        <v>0</v>
      </c>
      <c r="F2208">
        <f>SUMIF(Комплекты!$I$2:$I$2000,Комплектующие!B2208,Комплекты!$O$2:$O$2000)</f>
        <v>0</v>
      </c>
      <c r="G2208">
        <f t="shared" si="34"/>
        <v>0</v>
      </c>
    </row>
    <row r="2209" spans="1:7" x14ac:dyDescent="0.25">
      <c r="A2209" s="2">
        <v>267218</v>
      </c>
      <c r="B2209" s="3" t="s">
        <v>2209</v>
      </c>
      <c r="C2209" s="1">
        <v>3990</v>
      </c>
      <c r="D2209">
        <f>SUMIF('Движение комплектующих'!B$2:B$10000,B2209,'Движение комплектующих'!C$2:C$10000)</f>
        <v>0</v>
      </c>
      <c r="E2209">
        <f>SUMIF('Движение комплектующих'!B$2:B$10000,Комплектующие!B2209,'Движение комплектующих'!D$2:D$10000)</f>
        <v>0</v>
      </c>
      <c r="F2209">
        <f>SUMIF(Комплекты!$I$2:$I$2000,Комплектующие!B2209,Комплекты!$O$2:$O$2000)</f>
        <v>0</v>
      </c>
      <c r="G2209">
        <f t="shared" si="34"/>
        <v>0</v>
      </c>
    </row>
    <row r="2210" spans="1:7" x14ac:dyDescent="0.25">
      <c r="A2210" s="2">
        <v>277482</v>
      </c>
      <c r="B2210" s="3" t="s">
        <v>2210</v>
      </c>
      <c r="C2210" s="1">
        <v>1080</v>
      </c>
      <c r="D2210">
        <f>SUMIF('Движение комплектующих'!B$2:B$10000,B2210,'Движение комплектующих'!C$2:C$10000)</f>
        <v>0</v>
      </c>
      <c r="E2210">
        <f>SUMIF('Движение комплектующих'!B$2:B$10000,Комплектующие!B2210,'Движение комплектующих'!D$2:D$10000)</f>
        <v>0</v>
      </c>
      <c r="F2210">
        <f>SUMIF(Комплекты!$I$2:$I$2000,Комплектующие!B2210,Комплекты!$O$2:$O$2000)</f>
        <v>0</v>
      </c>
      <c r="G2210">
        <f t="shared" si="34"/>
        <v>0</v>
      </c>
    </row>
    <row r="2211" spans="1:7" x14ac:dyDescent="0.25">
      <c r="A2211" s="2">
        <v>229808</v>
      </c>
      <c r="B2211" s="3" t="s">
        <v>2211</v>
      </c>
      <c r="C2211" s="1">
        <v>1100</v>
      </c>
      <c r="D2211">
        <f>SUMIF('Движение комплектующих'!B$2:B$10000,B2211,'Движение комплектующих'!C$2:C$10000)</f>
        <v>0</v>
      </c>
      <c r="E2211">
        <f>SUMIF('Движение комплектующих'!B$2:B$10000,Комплектующие!B2211,'Движение комплектующих'!D$2:D$10000)</f>
        <v>0</v>
      </c>
      <c r="F2211">
        <f>SUMIF(Комплекты!$I$2:$I$2000,Комплектующие!B2211,Комплекты!$O$2:$O$2000)</f>
        <v>0</v>
      </c>
      <c r="G2211">
        <f t="shared" si="34"/>
        <v>0</v>
      </c>
    </row>
    <row r="2212" spans="1:7" x14ac:dyDescent="0.25">
      <c r="A2212" s="2">
        <v>229809</v>
      </c>
      <c r="B2212" s="3" t="s">
        <v>2212</v>
      </c>
      <c r="C2212" s="1">
        <v>1100</v>
      </c>
      <c r="D2212">
        <f>SUMIF('Движение комплектующих'!B$2:B$10000,B2212,'Движение комплектующих'!C$2:C$10000)</f>
        <v>0</v>
      </c>
      <c r="E2212">
        <f>SUMIF('Движение комплектующих'!B$2:B$10000,Комплектующие!B2212,'Движение комплектующих'!D$2:D$10000)</f>
        <v>0</v>
      </c>
      <c r="F2212">
        <f>SUMIF(Комплекты!$I$2:$I$2000,Комплектующие!B2212,Комплекты!$O$2:$O$2000)</f>
        <v>0</v>
      </c>
      <c r="G2212">
        <f t="shared" si="34"/>
        <v>0</v>
      </c>
    </row>
    <row r="2213" spans="1:7" x14ac:dyDescent="0.25">
      <c r="A2213" s="2">
        <v>323125</v>
      </c>
      <c r="B2213" s="3" t="s">
        <v>2213</v>
      </c>
      <c r="C2213" s="1">
        <v>1270</v>
      </c>
      <c r="D2213">
        <f>SUMIF('Движение комплектующих'!B$2:B$10000,B2213,'Движение комплектующих'!C$2:C$10000)</f>
        <v>0</v>
      </c>
      <c r="E2213">
        <f>SUMIF('Движение комплектующих'!B$2:B$10000,Комплектующие!B2213,'Движение комплектующих'!D$2:D$10000)</f>
        <v>0</v>
      </c>
      <c r="F2213">
        <f>SUMIF(Комплекты!$I$2:$I$2000,Комплектующие!B2213,Комплекты!$O$2:$O$2000)</f>
        <v>0</v>
      </c>
      <c r="G2213">
        <f t="shared" si="34"/>
        <v>0</v>
      </c>
    </row>
    <row r="2214" spans="1:7" x14ac:dyDescent="0.25">
      <c r="A2214" s="2">
        <v>323127</v>
      </c>
      <c r="B2214" s="3" t="s">
        <v>2214</v>
      </c>
      <c r="C2214" s="1">
        <v>1270</v>
      </c>
      <c r="D2214">
        <f>SUMIF('Движение комплектующих'!B$2:B$10000,B2214,'Движение комплектующих'!C$2:C$10000)</f>
        <v>0</v>
      </c>
      <c r="E2214">
        <f>SUMIF('Движение комплектующих'!B$2:B$10000,Комплектующие!B2214,'Движение комплектующих'!D$2:D$10000)</f>
        <v>0</v>
      </c>
      <c r="F2214">
        <f>SUMIF(Комплекты!$I$2:$I$2000,Комплектующие!B2214,Комплекты!$O$2:$O$2000)</f>
        <v>0</v>
      </c>
      <c r="G2214">
        <f t="shared" si="34"/>
        <v>0</v>
      </c>
    </row>
    <row r="2215" spans="1:7" x14ac:dyDescent="0.25">
      <c r="A2215" s="2">
        <v>300690</v>
      </c>
      <c r="B2215" s="3" t="s">
        <v>2215</v>
      </c>
      <c r="C2215" s="1">
        <v>970</v>
      </c>
      <c r="D2215">
        <f>SUMIF('Движение комплектующих'!B$2:B$10000,B2215,'Движение комплектующих'!C$2:C$10000)</f>
        <v>0</v>
      </c>
      <c r="E2215">
        <f>SUMIF('Движение комплектующих'!B$2:B$10000,Комплектующие!B2215,'Движение комплектующих'!D$2:D$10000)</f>
        <v>0</v>
      </c>
      <c r="F2215">
        <f>SUMIF(Комплекты!$I$2:$I$2000,Комплектующие!B2215,Комплекты!$O$2:$O$2000)</f>
        <v>0</v>
      </c>
      <c r="G2215">
        <f t="shared" si="34"/>
        <v>0</v>
      </c>
    </row>
    <row r="2216" spans="1:7" x14ac:dyDescent="0.25">
      <c r="A2216" s="2">
        <v>288128</v>
      </c>
      <c r="B2216" s="3" t="s">
        <v>2216</v>
      </c>
      <c r="C2216" s="1">
        <v>1270</v>
      </c>
      <c r="D2216">
        <f>SUMIF('Движение комплектующих'!B$2:B$10000,B2216,'Движение комплектующих'!C$2:C$10000)</f>
        <v>0</v>
      </c>
      <c r="E2216">
        <f>SUMIF('Движение комплектующих'!B$2:B$10000,Комплектующие!B2216,'Движение комплектующих'!D$2:D$10000)</f>
        <v>0</v>
      </c>
      <c r="F2216">
        <f>SUMIF(Комплекты!$I$2:$I$2000,Комплектующие!B2216,Комплекты!$O$2:$O$2000)</f>
        <v>0</v>
      </c>
      <c r="G2216">
        <f t="shared" si="34"/>
        <v>0</v>
      </c>
    </row>
    <row r="2217" spans="1:7" x14ac:dyDescent="0.25">
      <c r="A2217" s="2">
        <v>280822</v>
      </c>
      <c r="B2217" s="3" t="s">
        <v>2217</v>
      </c>
      <c r="C2217" s="1">
        <v>1060</v>
      </c>
      <c r="D2217">
        <f>SUMIF('Движение комплектующих'!B$2:B$10000,B2217,'Движение комплектующих'!C$2:C$10000)</f>
        <v>0</v>
      </c>
      <c r="E2217">
        <f>SUMIF('Движение комплектующих'!B$2:B$10000,Комплектующие!B2217,'Движение комплектующих'!D$2:D$10000)</f>
        <v>0</v>
      </c>
      <c r="F2217">
        <f>SUMIF(Комплекты!$I$2:$I$2000,Комплектующие!B2217,Комплекты!$O$2:$O$2000)</f>
        <v>0</v>
      </c>
      <c r="G2217">
        <f t="shared" si="34"/>
        <v>0</v>
      </c>
    </row>
    <row r="2218" spans="1:7" x14ac:dyDescent="0.25">
      <c r="A2218" s="2">
        <v>346736</v>
      </c>
      <c r="B2218" s="3" t="s">
        <v>2218</v>
      </c>
      <c r="C2218" s="1">
        <v>970</v>
      </c>
      <c r="D2218">
        <f>SUMIF('Движение комплектующих'!B$2:B$10000,B2218,'Движение комплектующих'!C$2:C$10000)</f>
        <v>0</v>
      </c>
      <c r="E2218">
        <f>SUMIF('Движение комплектующих'!B$2:B$10000,Комплектующие!B2218,'Движение комплектующих'!D$2:D$10000)</f>
        <v>0</v>
      </c>
      <c r="F2218">
        <f>SUMIF(Комплекты!$I$2:$I$2000,Комплектующие!B2218,Комплекты!$O$2:$O$2000)</f>
        <v>0</v>
      </c>
      <c r="G2218">
        <f t="shared" si="34"/>
        <v>0</v>
      </c>
    </row>
    <row r="2219" spans="1:7" x14ac:dyDescent="0.25">
      <c r="A2219" s="2">
        <v>280943</v>
      </c>
      <c r="B2219" s="3" t="s">
        <v>2219</v>
      </c>
      <c r="C2219" s="1">
        <v>1430</v>
      </c>
      <c r="D2219">
        <f>SUMIF('Движение комплектующих'!B$2:B$10000,B2219,'Движение комплектующих'!C$2:C$10000)</f>
        <v>0</v>
      </c>
      <c r="E2219">
        <f>SUMIF('Движение комплектующих'!B$2:B$10000,Комплектующие!B2219,'Движение комплектующих'!D$2:D$10000)</f>
        <v>0</v>
      </c>
      <c r="F2219">
        <f>SUMIF(Комплекты!$I$2:$I$2000,Комплектующие!B2219,Комплекты!$O$2:$O$2000)</f>
        <v>0</v>
      </c>
      <c r="G2219">
        <f t="shared" si="34"/>
        <v>0</v>
      </c>
    </row>
    <row r="2220" spans="1:7" x14ac:dyDescent="0.25">
      <c r="A2220" s="2">
        <v>274985</v>
      </c>
      <c r="B2220" s="3" t="s">
        <v>2220</v>
      </c>
      <c r="C2220" s="1">
        <v>800</v>
      </c>
      <c r="D2220">
        <f>SUMIF('Движение комплектующих'!B$2:B$10000,B2220,'Движение комплектующих'!C$2:C$10000)</f>
        <v>0</v>
      </c>
      <c r="E2220">
        <f>SUMIF('Движение комплектующих'!B$2:B$10000,Комплектующие!B2220,'Движение комплектующих'!D$2:D$10000)</f>
        <v>0</v>
      </c>
      <c r="F2220">
        <f>SUMIF(Комплекты!$I$2:$I$2000,Комплектующие!B2220,Комплекты!$O$2:$O$2000)</f>
        <v>0</v>
      </c>
      <c r="G2220">
        <f t="shared" si="34"/>
        <v>0</v>
      </c>
    </row>
    <row r="2221" spans="1:7" x14ac:dyDescent="0.25">
      <c r="A2221" s="2">
        <v>357146</v>
      </c>
      <c r="B2221" s="3" t="s">
        <v>2221</v>
      </c>
      <c r="C2221" s="1">
        <v>830</v>
      </c>
      <c r="D2221">
        <f>SUMIF('Движение комплектующих'!B$2:B$10000,B2221,'Движение комплектующих'!C$2:C$10000)</f>
        <v>0</v>
      </c>
      <c r="E2221">
        <f>SUMIF('Движение комплектующих'!B$2:B$10000,Комплектующие!B2221,'Движение комплектующих'!D$2:D$10000)</f>
        <v>0</v>
      </c>
      <c r="F2221">
        <f>SUMIF(Комплекты!$I$2:$I$2000,Комплектующие!B2221,Комплекты!$O$2:$O$2000)</f>
        <v>0</v>
      </c>
      <c r="G2221">
        <f t="shared" si="34"/>
        <v>0</v>
      </c>
    </row>
    <row r="2222" spans="1:7" x14ac:dyDescent="0.25">
      <c r="A2222" s="2">
        <v>346428</v>
      </c>
      <c r="B2222" s="3" t="s">
        <v>2222</v>
      </c>
      <c r="C2222" s="1">
        <v>1770</v>
      </c>
      <c r="D2222">
        <f>SUMIF('Движение комплектующих'!B$2:B$10000,B2222,'Движение комплектующих'!C$2:C$10000)</f>
        <v>0</v>
      </c>
      <c r="E2222">
        <f>SUMIF('Движение комплектующих'!B$2:B$10000,Комплектующие!B2222,'Движение комплектующих'!D$2:D$10000)</f>
        <v>0</v>
      </c>
      <c r="F2222">
        <f>SUMIF(Комплекты!$I$2:$I$2000,Комплектующие!B2222,Комплекты!$O$2:$O$2000)</f>
        <v>0</v>
      </c>
      <c r="G2222">
        <f t="shared" si="34"/>
        <v>0</v>
      </c>
    </row>
    <row r="2223" spans="1:7" x14ac:dyDescent="0.25">
      <c r="A2223" s="2">
        <v>356730</v>
      </c>
      <c r="B2223" s="3" t="s">
        <v>2223</v>
      </c>
      <c r="C2223" s="1">
        <v>5610</v>
      </c>
      <c r="D2223">
        <f>SUMIF('Движение комплектующих'!B$2:B$10000,B2223,'Движение комплектующих'!C$2:C$10000)</f>
        <v>0</v>
      </c>
      <c r="E2223">
        <f>SUMIF('Движение комплектующих'!B$2:B$10000,Комплектующие!B2223,'Движение комплектующих'!D$2:D$10000)</f>
        <v>0</v>
      </c>
      <c r="F2223">
        <f>SUMIF(Комплекты!$I$2:$I$2000,Комплектующие!B2223,Комплекты!$O$2:$O$2000)</f>
        <v>0</v>
      </c>
      <c r="G2223">
        <f t="shared" si="34"/>
        <v>0</v>
      </c>
    </row>
    <row r="2224" spans="1:7" x14ac:dyDescent="0.25">
      <c r="A2224" s="2">
        <v>366977</v>
      </c>
      <c r="B2224" s="3" t="s">
        <v>2224</v>
      </c>
      <c r="C2224" s="1">
        <v>2860</v>
      </c>
      <c r="D2224">
        <f>SUMIF('Движение комплектующих'!B$2:B$10000,B2224,'Движение комплектующих'!C$2:C$10000)</f>
        <v>0</v>
      </c>
      <c r="E2224">
        <f>SUMIF('Движение комплектующих'!B$2:B$10000,Комплектующие!B2224,'Движение комплектующих'!D$2:D$10000)</f>
        <v>0</v>
      </c>
      <c r="F2224">
        <f>SUMIF(Комплекты!$I$2:$I$2000,Комплектующие!B2224,Комплекты!$O$2:$O$2000)</f>
        <v>0</v>
      </c>
      <c r="G2224">
        <f t="shared" si="34"/>
        <v>0</v>
      </c>
    </row>
    <row r="2225" spans="1:7" x14ac:dyDescent="0.25">
      <c r="A2225" s="2">
        <v>376205</v>
      </c>
      <c r="B2225" s="3" t="s">
        <v>2225</v>
      </c>
      <c r="C2225" s="1">
        <v>9610</v>
      </c>
      <c r="D2225">
        <f>SUMIF('Движение комплектующих'!B$2:B$10000,B2225,'Движение комплектующих'!C$2:C$10000)</f>
        <v>0</v>
      </c>
      <c r="E2225">
        <f>SUMIF('Движение комплектующих'!B$2:B$10000,Комплектующие!B2225,'Движение комплектующих'!D$2:D$10000)</f>
        <v>0</v>
      </c>
      <c r="F2225">
        <f>SUMIF(Комплекты!$I$2:$I$2000,Комплектующие!B2225,Комплекты!$O$2:$O$2000)</f>
        <v>0</v>
      </c>
      <c r="G2225">
        <f t="shared" si="34"/>
        <v>0</v>
      </c>
    </row>
    <row r="2226" spans="1:7" x14ac:dyDescent="0.25">
      <c r="A2226" s="2">
        <v>362382</v>
      </c>
      <c r="B2226" s="3" t="s">
        <v>2226</v>
      </c>
      <c r="C2226" s="1">
        <v>9990</v>
      </c>
      <c r="D2226">
        <f>SUMIF('Движение комплектующих'!B$2:B$10000,B2226,'Движение комплектующих'!C$2:C$10000)</f>
        <v>0</v>
      </c>
      <c r="E2226">
        <f>SUMIF('Движение комплектующих'!B$2:B$10000,Комплектующие!B2226,'Движение комплектующих'!D$2:D$10000)</f>
        <v>0</v>
      </c>
      <c r="F2226">
        <f>SUMIF(Комплекты!$I$2:$I$2000,Комплектующие!B2226,Комплекты!$O$2:$O$2000)</f>
        <v>0</v>
      </c>
      <c r="G2226">
        <f t="shared" si="34"/>
        <v>0</v>
      </c>
    </row>
    <row r="2227" spans="1:7" x14ac:dyDescent="0.25">
      <c r="A2227" s="2">
        <v>300538</v>
      </c>
      <c r="B2227" s="3" t="s">
        <v>2227</v>
      </c>
      <c r="C2227" s="1">
        <v>3650</v>
      </c>
      <c r="D2227">
        <f>SUMIF('Движение комплектующих'!B$2:B$10000,B2227,'Движение комплектующих'!C$2:C$10000)</f>
        <v>0</v>
      </c>
      <c r="E2227">
        <f>SUMIF('Движение комплектующих'!B$2:B$10000,Комплектующие!B2227,'Движение комплектующих'!D$2:D$10000)</f>
        <v>0</v>
      </c>
      <c r="F2227">
        <f>SUMIF(Комплекты!$I$2:$I$2000,Комплектующие!B2227,Комплекты!$O$2:$O$2000)</f>
        <v>0</v>
      </c>
      <c r="G2227">
        <f t="shared" si="34"/>
        <v>0</v>
      </c>
    </row>
    <row r="2228" spans="1:7" x14ac:dyDescent="0.25">
      <c r="A2228" s="2">
        <v>283083</v>
      </c>
      <c r="B2228" s="3" t="s">
        <v>2228</v>
      </c>
      <c r="C2228" s="1">
        <v>1510</v>
      </c>
      <c r="D2228">
        <f>SUMIF('Движение комплектующих'!B$2:B$10000,B2228,'Движение комплектующих'!C$2:C$10000)</f>
        <v>0</v>
      </c>
      <c r="E2228">
        <f>SUMIF('Движение комплектующих'!B$2:B$10000,Комплектующие!B2228,'Движение комплектующих'!D$2:D$10000)</f>
        <v>0</v>
      </c>
      <c r="F2228">
        <f>SUMIF(Комплекты!$I$2:$I$2000,Комплектующие!B2228,Комплекты!$O$2:$O$2000)</f>
        <v>0</v>
      </c>
      <c r="G2228">
        <f t="shared" si="34"/>
        <v>0</v>
      </c>
    </row>
    <row r="2229" spans="1:7" x14ac:dyDescent="0.25">
      <c r="A2229" s="2">
        <v>281913</v>
      </c>
      <c r="B2229" s="3" t="s">
        <v>2229</v>
      </c>
      <c r="C2229" s="1">
        <v>2995</v>
      </c>
      <c r="D2229">
        <f>SUMIF('Движение комплектующих'!B$2:B$10000,B2229,'Движение комплектующих'!C$2:C$10000)</f>
        <v>0</v>
      </c>
      <c r="E2229">
        <f>SUMIF('Движение комплектующих'!B$2:B$10000,Комплектующие!B2229,'Движение комплектующих'!D$2:D$10000)</f>
        <v>0</v>
      </c>
      <c r="F2229">
        <f>SUMIF(Комплекты!$I$2:$I$2000,Комплектующие!B2229,Комплекты!$O$2:$O$2000)</f>
        <v>0</v>
      </c>
      <c r="G2229">
        <f t="shared" si="34"/>
        <v>0</v>
      </c>
    </row>
    <row r="2230" spans="1:7" x14ac:dyDescent="0.25">
      <c r="A2230" s="2">
        <v>280992</v>
      </c>
      <c r="B2230" s="3" t="s">
        <v>2230</v>
      </c>
      <c r="C2230" s="1">
        <v>1850</v>
      </c>
      <c r="D2230">
        <f>SUMIF('Движение комплектующих'!B$2:B$10000,B2230,'Движение комплектующих'!C$2:C$10000)</f>
        <v>0</v>
      </c>
      <c r="E2230">
        <f>SUMIF('Движение комплектующих'!B$2:B$10000,Комплектующие!B2230,'Движение комплектующих'!D$2:D$10000)</f>
        <v>0</v>
      </c>
      <c r="F2230">
        <f>SUMIF(Комплекты!$I$2:$I$2000,Комплектующие!B2230,Комплекты!$O$2:$O$2000)</f>
        <v>0</v>
      </c>
      <c r="G2230">
        <f t="shared" si="34"/>
        <v>0</v>
      </c>
    </row>
    <row r="2231" spans="1:7" x14ac:dyDescent="0.25">
      <c r="A2231" s="2">
        <v>286935</v>
      </c>
      <c r="B2231" s="3" t="s">
        <v>2231</v>
      </c>
      <c r="C2231" s="1">
        <v>1830</v>
      </c>
      <c r="D2231">
        <f>SUMIF('Движение комплектующих'!B$2:B$10000,B2231,'Движение комплектующих'!C$2:C$10000)</f>
        <v>0</v>
      </c>
      <c r="E2231">
        <f>SUMIF('Движение комплектующих'!B$2:B$10000,Комплектующие!B2231,'Движение комплектующих'!D$2:D$10000)</f>
        <v>0</v>
      </c>
      <c r="F2231">
        <f>SUMIF(Комплекты!$I$2:$I$2000,Комплектующие!B2231,Комплекты!$O$2:$O$2000)</f>
        <v>0</v>
      </c>
      <c r="G2231">
        <f t="shared" si="34"/>
        <v>0</v>
      </c>
    </row>
    <row r="2232" spans="1:7" x14ac:dyDescent="0.25">
      <c r="A2232" s="2">
        <v>356532</v>
      </c>
      <c r="B2232" s="3" t="s">
        <v>2232</v>
      </c>
      <c r="C2232" s="1">
        <v>1630</v>
      </c>
      <c r="D2232">
        <f>SUMIF('Движение комплектующих'!B$2:B$10000,B2232,'Движение комплектующих'!C$2:C$10000)</f>
        <v>0</v>
      </c>
      <c r="E2232">
        <f>SUMIF('Движение комплектующих'!B$2:B$10000,Комплектующие!B2232,'Движение комплектующих'!D$2:D$10000)</f>
        <v>0</v>
      </c>
      <c r="F2232">
        <f>SUMIF(Комплекты!$I$2:$I$2000,Комплектующие!B2232,Комплекты!$O$2:$O$2000)</f>
        <v>0</v>
      </c>
      <c r="G2232">
        <f t="shared" si="34"/>
        <v>0</v>
      </c>
    </row>
    <row r="2233" spans="1:7" x14ac:dyDescent="0.25">
      <c r="A2233" s="2">
        <v>295901</v>
      </c>
      <c r="B2233" s="3" t="s">
        <v>2233</v>
      </c>
      <c r="C2233" s="1">
        <v>4799</v>
      </c>
      <c r="D2233">
        <f>SUMIF('Движение комплектующих'!B$2:B$10000,B2233,'Движение комплектующих'!C$2:C$10000)</f>
        <v>0</v>
      </c>
      <c r="E2233">
        <f>SUMIF('Движение комплектующих'!B$2:B$10000,Комплектующие!B2233,'Движение комплектующих'!D$2:D$10000)</f>
        <v>0</v>
      </c>
      <c r="F2233">
        <f>SUMIF(Комплекты!$I$2:$I$2000,Комплектующие!B2233,Комплекты!$O$2:$O$2000)</f>
        <v>0</v>
      </c>
      <c r="G2233">
        <f t="shared" si="34"/>
        <v>0</v>
      </c>
    </row>
    <row r="2234" spans="1:7" x14ac:dyDescent="0.25">
      <c r="A2234" s="2">
        <v>364538</v>
      </c>
      <c r="B2234" s="3" t="s">
        <v>2234</v>
      </c>
      <c r="C2234" s="1">
        <v>3990</v>
      </c>
      <c r="D2234">
        <f>SUMIF('Движение комплектующих'!B$2:B$10000,B2234,'Движение комплектующих'!C$2:C$10000)</f>
        <v>0</v>
      </c>
      <c r="E2234">
        <f>SUMIF('Движение комплектующих'!B$2:B$10000,Комплектующие!B2234,'Движение комплектующих'!D$2:D$10000)</f>
        <v>0</v>
      </c>
      <c r="F2234">
        <f>SUMIF(Комплекты!$I$2:$I$2000,Комплектующие!B2234,Комплекты!$O$2:$O$2000)</f>
        <v>0</v>
      </c>
      <c r="G2234">
        <f t="shared" si="34"/>
        <v>0</v>
      </c>
    </row>
    <row r="2235" spans="1:7" x14ac:dyDescent="0.25">
      <c r="A2235" s="2">
        <v>364539</v>
      </c>
      <c r="B2235" s="3" t="s">
        <v>2235</v>
      </c>
      <c r="C2235" s="1">
        <v>3990</v>
      </c>
      <c r="D2235">
        <f>SUMIF('Движение комплектующих'!B$2:B$10000,B2235,'Движение комплектующих'!C$2:C$10000)</f>
        <v>0</v>
      </c>
      <c r="E2235">
        <f>SUMIF('Движение комплектующих'!B$2:B$10000,Комплектующие!B2235,'Движение комплектующих'!D$2:D$10000)</f>
        <v>0</v>
      </c>
      <c r="F2235">
        <f>SUMIF(Комплекты!$I$2:$I$2000,Комплектующие!B2235,Комплекты!$O$2:$O$2000)</f>
        <v>0</v>
      </c>
      <c r="G2235">
        <f t="shared" si="34"/>
        <v>0</v>
      </c>
    </row>
    <row r="2236" spans="1:7" x14ac:dyDescent="0.25">
      <c r="A2236" s="2">
        <v>255796</v>
      </c>
      <c r="B2236" s="3" t="s">
        <v>2236</v>
      </c>
      <c r="C2236" s="1">
        <v>6900</v>
      </c>
      <c r="D2236">
        <f>SUMIF('Движение комплектующих'!B$2:B$10000,B2236,'Движение комплектующих'!C$2:C$10000)</f>
        <v>0</v>
      </c>
      <c r="E2236">
        <f>SUMIF('Движение комплектующих'!B$2:B$10000,Комплектующие!B2236,'Движение комплектующих'!D$2:D$10000)</f>
        <v>0</v>
      </c>
      <c r="F2236">
        <f>SUMIF(Комплекты!$I$2:$I$2000,Комплектующие!B2236,Комплекты!$O$2:$O$2000)</f>
        <v>0</v>
      </c>
      <c r="G2236">
        <f t="shared" si="34"/>
        <v>0</v>
      </c>
    </row>
    <row r="2237" spans="1:7" x14ac:dyDescent="0.25">
      <c r="A2237" s="2">
        <v>361872</v>
      </c>
      <c r="B2237" s="3" t="s">
        <v>2237</v>
      </c>
      <c r="C2237" s="1">
        <v>1210</v>
      </c>
      <c r="D2237">
        <f>SUMIF('Движение комплектующих'!B$2:B$10000,B2237,'Движение комплектующих'!C$2:C$10000)</f>
        <v>0</v>
      </c>
      <c r="E2237">
        <f>SUMIF('Движение комплектующих'!B$2:B$10000,Комплектующие!B2237,'Движение комплектующих'!D$2:D$10000)</f>
        <v>0</v>
      </c>
      <c r="F2237">
        <f>SUMIF(Комплекты!$I$2:$I$2000,Комплектующие!B2237,Комплекты!$O$2:$O$2000)</f>
        <v>0</v>
      </c>
      <c r="G2237">
        <f t="shared" si="34"/>
        <v>0</v>
      </c>
    </row>
    <row r="2238" spans="1:7" x14ac:dyDescent="0.25">
      <c r="A2238" s="2">
        <v>341668</v>
      </c>
      <c r="B2238" s="3" t="s">
        <v>2238</v>
      </c>
      <c r="C2238" s="1">
        <v>1240</v>
      </c>
      <c r="D2238">
        <f>SUMIF('Движение комплектующих'!B$2:B$10000,B2238,'Движение комплектующих'!C$2:C$10000)</f>
        <v>0</v>
      </c>
      <c r="E2238">
        <f>SUMIF('Движение комплектующих'!B$2:B$10000,Комплектующие!B2238,'Движение комплектующих'!D$2:D$10000)</f>
        <v>0</v>
      </c>
      <c r="F2238">
        <f>SUMIF(Комплекты!$I$2:$I$2000,Комплектующие!B2238,Комплекты!$O$2:$O$2000)</f>
        <v>0</v>
      </c>
      <c r="G2238">
        <f t="shared" si="34"/>
        <v>0</v>
      </c>
    </row>
    <row r="2239" spans="1:7" x14ac:dyDescent="0.25">
      <c r="A2239" s="2">
        <v>361848</v>
      </c>
      <c r="B2239" s="3" t="s">
        <v>2239</v>
      </c>
      <c r="C2239" s="1">
        <v>1590</v>
      </c>
      <c r="D2239">
        <f>SUMIF('Движение комплектующих'!B$2:B$10000,B2239,'Движение комплектующих'!C$2:C$10000)</f>
        <v>0</v>
      </c>
      <c r="E2239">
        <f>SUMIF('Движение комплектующих'!B$2:B$10000,Комплектующие!B2239,'Движение комплектующих'!D$2:D$10000)</f>
        <v>0</v>
      </c>
      <c r="F2239">
        <f>SUMIF(Комплекты!$I$2:$I$2000,Комплектующие!B2239,Комплекты!$O$2:$O$2000)</f>
        <v>0</v>
      </c>
      <c r="G2239">
        <f t="shared" si="34"/>
        <v>0</v>
      </c>
    </row>
    <row r="2240" spans="1:7" x14ac:dyDescent="0.25">
      <c r="A2240" s="2">
        <v>341669</v>
      </c>
      <c r="B2240" s="3" t="s">
        <v>2240</v>
      </c>
      <c r="C2240" s="1">
        <v>1600</v>
      </c>
      <c r="D2240">
        <f>SUMIF('Движение комплектующих'!B$2:B$10000,B2240,'Движение комплектующих'!C$2:C$10000)</f>
        <v>0</v>
      </c>
      <c r="E2240">
        <f>SUMIF('Движение комплектующих'!B$2:B$10000,Комплектующие!B2240,'Движение комплектующих'!D$2:D$10000)</f>
        <v>0</v>
      </c>
      <c r="F2240">
        <f>SUMIF(Комплекты!$I$2:$I$2000,Комплектующие!B2240,Комплекты!$O$2:$O$2000)</f>
        <v>0</v>
      </c>
      <c r="G2240">
        <f t="shared" si="34"/>
        <v>0</v>
      </c>
    </row>
    <row r="2241" spans="1:7" x14ac:dyDescent="0.25">
      <c r="A2241" s="2">
        <v>341670</v>
      </c>
      <c r="B2241" s="3" t="s">
        <v>2241</v>
      </c>
      <c r="C2241" s="1">
        <v>1550</v>
      </c>
      <c r="D2241">
        <f>SUMIF('Движение комплектующих'!B$2:B$10000,B2241,'Движение комплектующих'!C$2:C$10000)</f>
        <v>0</v>
      </c>
      <c r="E2241">
        <f>SUMIF('Движение комплектующих'!B$2:B$10000,Комплектующие!B2241,'Движение комплектующих'!D$2:D$10000)</f>
        <v>0</v>
      </c>
      <c r="F2241">
        <f>SUMIF(Комплекты!$I$2:$I$2000,Комплектующие!B2241,Комплекты!$O$2:$O$2000)</f>
        <v>0</v>
      </c>
      <c r="G2241">
        <f t="shared" si="34"/>
        <v>0</v>
      </c>
    </row>
    <row r="2242" spans="1:7" x14ac:dyDescent="0.25">
      <c r="A2242" s="2">
        <v>361849</v>
      </c>
      <c r="B2242" s="3" t="s">
        <v>2242</v>
      </c>
      <c r="C2242" s="1">
        <v>1390</v>
      </c>
      <c r="D2242">
        <f>SUMIF('Движение комплектующих'!B$2:B$10000,B2242,'Движение комплектующих'!C$2:C$10000)</f>
        <v>0</v>
      </c>
      <c r="E2242">
        <f>SUMIF('Движение комплектующих'!B$2:B$10000,Комплектующие!B2242,'Движение комплектующих'!D$2:D$10000)</f>
        <v>0</v>
      </c>
      <c r="F2242">
        <f>SUMIF(Комплекты!$I$2:$I$2000,Комплектующие!B2242,Комплекты!$O$2:$O$2000)</f>
        <v>0</v>
      </c>
      <c r="G2242">
        <f t="shared" si="34"/>
        <v>0</v>
      </c>
    </row>
    <row r="2243" spans="1:7" x14ac:dyDescent="0.25">
      <c r="A2243" s="2">
        <v>341671</v>
      </c>
      <c r="B2243" s="3" t="s">
        <v>2243</v>
      </c>
      <c r="C2243" s="1">
        <v>3460</v>
      </c>
      <c r="D2243">
        <f>SUMIF('Движение комплектующих'!B$2:B$10000,B2243,'Движение комплектующих'!C$2:C$10000)</f>
        <v>0</v>
      </c>
      <c r="E2243">
        <f>SUMIF('Движение комплектующих'!B$2:B$10000,Комплектующие!B2243,'Движение комплектующих'!D$2:D$10000)</f>
        <v>0</v>
      </c>
      <c r="F2243">
        <f>SUMIF(Комплекты!$I$2:$I$2000,Комплектующие!B2243,Комплекты!$O$2:$O$2000)</f>
        <v>0</v>
      </c>
      <c r="G2243">
        <f t="shared" ref="G2243:G2306" si="35">D2243-E2243-F2243</f>
        <v>0</v>
      </c>
    </row>
    <row r="2244" spans="1:7" x14ac:dyDescent="0.25">
      <c r="A2244" s="2">
        <v>341672</v>
      </c>
      <c r="B2244" s="3" t="s">
        <v>2244</v>
      </c>
      <c r="C2244" s="1">
        <v>6580</v>
      </c>
      <c r="D2244">
        <f>SUMIF('Движение комплектующих'!B$2:B$10000,B2244,'Движение комплектующих'!C$2:C$10000)</f>
        <v>0</v>
      </c>
      <c r="E2244">
        <f>SUMIF('Движение комплектующих'!B$2:B$10000,Комплектующие!B2244,'Движение комплектующих'!D$2:D$10000)</f>
        <v>0</v>
      </c>
      <c r="F2244">
        <f>SUMIF(Комплекты!$I$2:$I$2000,Комплектующие!B2244,Комплекты!$O$2:$O$2000)</f>
        <v>0</v>
      </c>
      <c r="G2244">
        <f t="shared" si="35"/>
        <v>0</v>
      </c>
    </row>
    <row r="2245" spans="1:7" x14ac:dyDescent="0.25">
      <c r="A2245" s="2">
        <v>376637</v>
      </c>
      <c r="B2245" s="3" t="s">
        <v>2245</v>
      </c>
      <c r="C2245" s="1">
        <v>1430</v>
      </c>
      <c r="D2245">
        <f>SUMIF('Движение комплектующих'!B$2:B$10000,B2245,'Движение комплектующих'!C$2:C$10000)</f>
        <v>0</v>
      </c>
      <c r="E2245">
        <f>SUMIF('Движение комплектующих'!B$2:B$10000,Комплектующие!B2245,'Движение комплектующих'!D$2:D$10000)</f>
        <v>0</v>
      </c>
      <c r="F2245">
        <f>SUMIF(Комплекты!$I$2:$I$2000,Комплектующие!B2245,Комплекты!$O$2:$O$2000)</f>
        <v>0</v>
      </c>
      <c r="G2245">
        <f t="shared" si="35"/>
        <v>0</v>
      </c>
    </row>
    <row r="2246" spans="1:7" x14ac:dyDescent="0.25">
      <c r="A2246" s="2">
        <v>186015</v>
      </c>
      <c r="B2246" s="3" t="s">
        <v>2246</v>
      </c>
      <c r="C2246" s="1">
        <v>1200</v>
      </c>
      <c r="D2246">
        <f>SUMIF('Движение комплектующих'!B$2:B$10000,B2246,'Движение комплектующих'!C$2:C$10000)</f>
        <v>0</v>
      </c>
      <c r="E2246">
        <f>SUMIF('Движение комплектующих'!B$2:B$10000,Комплектующие!B2246,'Движение комплектующих'!D$2:D$10000)</f>
        <v>0</v>
      </c>
      <c r="F2246">
        <f>SUMIF(Комплекты!$I$2:$I$2000,Комплектующие!B2246,Комплекты!$O$2:$O$2000)</f>
        <v>0</v>
      </c>
      <c r="G2246">
        <f t="shared" si="35"/>
        <v>0</v>
      </c>
    </row>
    <row r="2247" spans="1:7" x14ac:dyDescent="0.25">
      <c r="A2247" s="2">
        <v>272656</v>
      </c>
      <c r="B2247" s="3" t="s">
        <v>2247</v>
      </c>
      <c r="C2247" s="1">
        <v>1250</v>
      </c>
      <c r="D2247">
        <f>SUMIF('Движение комплектующих'!B$2:B$10000,B2247,'Движение комплектующих'!C$2:C$10000)</f>
        <v>0</v>
      </c>
      <c r="E2247">
        <f>SUMIF('Движение комплектующих'!B$2:B$10000,Комплектующие!B2247,'Движение комплектующих'!D$2:D$10000)</f>
        <v>0</v>
      </c>
      <c r="F2247">
        <f>SUMIF(Комплекты!$I$2:$I$2000,Комплектующие!B2247,Комплекты!$O$2:$O$2000)</f>
        <v>0</v>
      </c>
      <c r="G2247">
        <f t="shared" si="35"/>
        <v>0</v>
      </c>
    </row>
    <row r="2248" spans="1:7" x14ac:dyDescent="0.25">
      <c r="A2248" s="2">
        <v>372471</v>
      </c>
      <c r="B2248" s="3" t="s">
        <v>2248</v>
      </c>
      <c r="C2248" s="1">
        <v>2060</v>
      </c>
      <c r="D2248">
        <f>SUMIF('Движение комплектующих'!B$2:B$10000,B2248,'Движение комплектующих'!C$2:C$10000)</f>
        <v>0</v>
      </c>
      <c r="E2248">
        <f>SUMIF('Движение комплектующих'!B$2:B$10000,Комплектующие!B2248,'Движение комплектующих'!D$2:D$10000)</f>
        <v>0</v>
      </c>
      <c r="F2248">
        <f>SUMIF(Комплекты!$I$2:$I$2000,Комплектующие!B2248,Комплекты!$O$2:$O$2000)</f>
        <v>0</v>
      </c>
      <c r="G2248">
        <f t="shared" si="35"/>
        <v>0</v>
      </c>
    </row>
    <row r="2249" spans="1:7" x14ac:dyDescent="0.25">
      <c r="A2249" s="2">
        <v>372472</v>
      </c>
      <c r="B2249" s="3" t="s">
        <v>2249</v>
      </c>
      <c r="C2249" s="1">
        <v>2230</v>
      </c>
      <c r="D2249">
        <f>SUMIF('Движение комплектующих'!B$2:B$10000,B2249,'Движение комплектующих'!C$2:C$10000)</f>
        <v>0</v>
      </c>
      <c r="E2249">
        <f>SUMIF('Движение комплектующих'!B$2:B$10000,Комплектующие!B2249,'Движение комплектующих'!D$2:D$10000)</f>
        <v>0</v>
      </c>
      <c r="F2249">
        <f>SUMIF(Комплекты!$I$2:$I$2000,Комплектующие!B2249,Комплекты!$O$2:$O$2000)</f>
        <v>0</v>
      </c>
      <c r="G2249">
        <f t="shared" si="35"/>
        <v>0</v>
      </c>
    </row>
    <row r="2250" spans="1:7" x14ac:dyDescent="0.25">
      <c r="A2250" s="2">
        <v>237304</v>
      </c>
      <c r="B2250" s="3" t="s">
        <v>2250</v>
      </c>
      <c r="C2250" s="1">
        <v>900</v>
      </c>
      <c r="D2250">
        <f>SUMIF('Движение комплектующих'!B$2:B$10000,B2250,'Движение комплектующих'!C$2:C$10000)</f>
        <v>0</v>
      </c>
      <c r="E2250">
        <f>SUMIF('Движение комплектующих'!B$2:B$10000,Комплектующие!B2250,'Движение комплектующих'!D$2:D$10000)</f>
        <v>0</v>
      </c>
      <c r="F2250">
        <f>SUMIF(Комплекты!$I$2:$I$2000,Комплектующие!B2250,Комплекты!$O$2:$O$2000)</f>
        <v>0</v>
      </c>
      <c r="G2250">
        <f t="shared" si="35"/>
        <v>0</v>
      </c>
    </row>
    <row r="2251" spans="1:7" x14ac:dyDescent="0.25">
      <c r="A2251" s="2">
        <v>237310</v>
      </c>
      <c r="B2251" s="3" t="s">
        <v>2251</v>
      </c>
      <c r="C2251" s="1">
        <v>960</v>
      </c>
      <c r="D2251">
        <f>SUMIF('Движение комплектующих'!B$2:B$10000,B2251,'Движение комплектующих'!C$2:C$10000)</f>
        <v>0</v>
      </c>
      <c r="E2251">
        <f>SUMIF('Движение комплектующих'!B$2:B$10000,Комплектующие!B2251,'Движение комплектующих'!D$2:D$10000)</f>
        <v>0</v>
      </c>
      <c r="F2251">
        <f>SUMIF(Комплекты!$I$2:$I$2000,Комплектующие!B2251,Комплекты!$O$2:$O$2000)</f>
        <v>0</v>
      </c>
      <c r="G2251">
        <f t="shared" si="35"/>
        <v>0</v>
      </c>
    </row>
    <row r="2252" spans="1:7" x14ac:dyDescent="0.25">
      <c r="A2252" s="2">
        <v>356087</v>
      </c>
      <c r="B2252" s="3" t="s">
        <v>2252</v>
      </c>
      <c r="C2252" s="1">
        <v>2780</v>
      </c>
      <c r="D2252">
        <f>SUMIF('Движение комплектующих'!B$2:B$10000,B2252,'Движение комплектующих'!C$2:C$10000)</f>
        <v>0</v>
      </c>
      <c r="E2252">
        <f>SUMIF('Движение комплектующих'!B$2:B$10000,Комплектующие!B2252,'Движение комплектующих'!D$2:D$10000)</f>
        <v>0</v>
      </c>
      <c r="F2252">
        <f>SUMIF(Комплекты!$I$2:$I$2000,Комплектующие!B2252,Комплекты!$O$2:$O$2000)</f>
        <v>0</v>
      </c>
      <c r="G2252">
        <f t="shared" si="35"/>
        <v>0</v>
      </c>
    </row>
    <row r="2253" spans="1:7" x14ac:dyDescent="0.25">
      <c r="A2253" s="2">
        <v>300545</v>
      </c>
      <c r="B2253" s="3" t="s">
        <v>2253</v>
      </c>
      <c r="C2253" s="1">
        <v>3990</v>
      </c>
      <c r="D2253">
        <f>SUMIF('Движение комплектующих'!B$2:B$10000,B2253,'Движение комплектующих'!C$2:C$10000)</f>
        <v>0</v>
      </c>
      <c r="E2253">
        <f>SUMIF('Движение комплектующих'!B$2:B$10000,Комплектующие!B2253,'Движение комплектующих'!D$2:D$10000)</f>
        <v>0</v>
      </c>
      <c r="F2253">
        <f>SUMIF(Комплекты!$I$2:$I$2000,Комплектующие!B2253,Комплекты!$O$2:$O$2000)</f>
        <v>0</v>
      </c>
      <c r="G2253">
        <f t="shared" si="35"/>
        <v>0</v>
      </c>
    </row>
    <row r="2254" spans="1:7" x14ac:dyDescent="0.25">
      <c r="A2254" s="2">
        <v>366623</v>
      </c>
      <c r="B2254" s="3" t="s">
        <v>2254</v>
      </c>
      <c r="C2254" s="1">
        <v>2399</v>
      </c>
      <c r="D2254">
        <f>SUMIF('Движение комплектующих'!B$2:B$10000,B2254,'Движение комплектующих'!C$2:C$10000)</f>
        <v>0</v>
      </c>
      <c r="E2254">
        <f>SUMIF('Движение комплектующих'!B$2:B$10000,Комплектующие!B2254,'Движение комплектующих'!D$2:D$10000)</f>
        <v>0</v>
      </c>
      <c r="F2254">
        <f>SUMIF(Комплекты!$I$2:$I$2000,Комплектующие!B2254,Комплекты!$O$2:$O$2000)</f>
        <v>0</v>
      </c>
      <c r="G2254">
        <f t="shared" si="35"/>
        <v>0</v>
      </c>
    </row>
    <row r="2255" spans="1:7" x14ac:dyDescent="0.25">
      <c r="A2255" s="2">
        <v>300546</v>
      </c>
      <c r="B2255" s="3" t="s">
        <v>2255</v>
      </c>
      <c r="C2255" s="1">
        <v>2399</v>
      </c>
      <c r="D2255">
        <f>SUMIF('Движение комплектующих'!B$2:B$10000,B2255,'Движение комплектующих'!C$2:C$10000)</f>
        <v>0</v>
      </c>
      <c r="E2255">
        <f>SUMIF('Движение комплектующих'!B$2:B$10000,Комплектующие!B2255,'Движение комплектующих'!D$2:D$10000)</f>
        <v>0</v>
      </c>
      <c r="F2255">
        <f>SUMIF(Комплекты!$I$2:$I$2000,Комплектующие!B2255,Комплекты!$O$2:$O$2000)</f>
        <v>0</v>
      </c>
      <c r="G2255">
        <f t="shared" si="35"/>
        <v>0</v>
      </c>
    </row>
    <row r="2256" spans="1:7" x14ac:dyDescent="0.25">
      <c r="A2256" s="2">
        <v>300599</v>
      </c>
      <c r="B2256" s="3" t="s">
        <v>2256</v>
      </c>
      <c r="C2256" s="1">
        <v>1230</v>
      </c>
      <c r="D2256">
        <f>SUMIF('Движение комплектующих'!B$2:B$10000,B2256,'Движение комплектующих'!C$2:C$10000)</f>
        <v>0</v>
      </c>
      <c r="E2256">
        <f>SUMIF('Движение комплектующих'!B$2:B$10000,Комплектующие!B2256,'Движение комплектующих'!D$2:D$10000)</f>
        <v>0</v>
      </c>
      <c r="F2256">
        <f>SUMIF(Комплекты!$I$2:$I$2000,Комплектующие!B2256,Комплекты!$O$2:$O$2000)</f>
        <v>0</v>
      </c>
      <c r="G2256">
        <f t="shared" si="35"/>
        <v>0</v>
      </c>
    </row>
    <row r="2257" spans="1:7" x14ac:dyDescent="0.25">
      <c r="A2257" s="2">
        <v>350480</v>
      </c>
      <c r="B2257" s="3" t="s">
        <v>2257</v>
      </c>
      <c r="C2257" s="1">
        <v>680</v>
      </c>
      <c r="D2257">
        <f>SUMIF('Движение комплектующих'!B$2:B$10000,B2257,'Движение комплектующих'!C$2:C$10000)</f>
        <v>0</v>
      </c>
      <c r="E2257">
        <f>SUMIF('Движение комплектующих'!B$2:B$10000,Комплектующие!B2257,'Движение комплектующих'!D$2:D$10000)</f>
        <v>0</v>
      </c>
      <c r="F2257">
        <f>SUMIF(Комплекты!$I$2:$I$2000,Комплектующие!B2257,Комплекты!$O$2:$O$2000)</f>
        <v>0</v>
      </c>
      <c r="G2257">
        <f t="shared" si="35"/>
        <v>0</v>
      </c>
    </row>
    <row r="2258" spans="1:7" x14ac:dyDescent="0.25">
      <c r="A2258" s="2">
        <v>320591</v>
      </c>
      <c r="B2258" s="3" t="s">
        <v>2258</v>
      </c>
      <c r="C2258" s="1">
        <v>890</v>
      </c>
      <c r="D2258">
        <f>SUMIF('Движение комплектующих'!B$2:B$10000,B2258,'Движение комплектующих'!C$2:C$10000)</f>
        <v>0</v>
      </c>
      <c r="E2258">
        <f>SUMIF('Движение комплектующих'!B$2:B$10000,Комплектующие!B2258,'Движение комплектующих'!D$2:D$10000)</f>
        <v>0</v>
      </c>
      <c r="F2258">
        <f>SUMIF(Комплекты!$I$2:$I$2000,Комплектующие!B2258,Комплекты!$O$2:$O$2000)</f>
        <v>0</v>
      </c>
      <c r="G2258">
        <f t="shared" si="35"/>
        <v>0</v>
      </c>
    </row>
    <row r="2259" spans="1:7" x14ac:dyDescent="0.25">
      <c r="A2259" s="2">
        <v>320592</v>
      </c>
      <c r="B2259" s="3" t="s">
        <v>2259</v>
      </c>
      <c r="C2259" s="1">
        <v>890</v>
      </c>
      <c r="D2259">
        <f>SUMIF('Движение комплектующих'!B$2:B$10000,B2259,'Движение комплектующих'!C$2:C$10000)</f>
        <v>0</v>
      </c>
      <c r="E2259">
        <f>SUMIF('Движение комплектующих'!B$2:B$10000,Комплектующие!B2259,'Движение комплектующих'!D$2:D$10000)</f>
        <v>0</v>
      </c>
      <c r="F2259">
        <f>SUMIF(Комплекты!$I$2:$I$2000,Комплектующие!B2259,Комплекты!$O$2:$O$2000)</f>
        <v>0</v>
      </c>
      <c r="G2259">
        <f t="shared" si="35"/>
        <v>0</v>
      </c>
    </row>
    <row r="2260" spans="1:7" x14ac:dyDescent="0.25">
      <c r="A2260" s="2">
        <v>320593</v>
      </c>
      <c r="B2260" s="3" t="s">
        <v>2260</v>
      </c>
      <c r="C2260" s="1">
        <v>890</v>
      </c>
      <c r="D2260">
        <f>SUMIF('Движение комплектующих'!B$2:B$10000,B2260,'Движение комплектующих'!C$2:C$10000)</f>
        <v>0</v>
      </c>
      <c r="E2260">
        <f>SUMIF('Движение комплектующих'!B$2:B$10000,Комплектующие!B2260,'Движение комплектующих'!D$2:D$10000)</f>
        <v>0</v>
      </c>
      <c r="F2260">
        <f>SUMIF(Комплекты!$I$2:$I$2000,Комплектующие!B2260,Комплекты!$O$2:$O$2000)</f>
        <v>0</v>
      </c>
      <c r="G2260">
        <f t="shared" si="35"/>
        <v>0</v>
      </c>
    </row>
    <row r="2261" spans="1:7" x14ac:dyDescent="0.25">
      <c r="A2261" s="2">
        <v>349517</v>
      </c>
      <c r="B2261" s="3" t="s">
        <v>2261</v>
      </c>
      <c r="C2261" s="1">
        <v>910</v>
      </c>
      <c r="D2261">
        <f>SUMIF('Движение комплектующих'!B$2:B$10000,B2261,'Движение комплектующих'!C$2:C$10000)</f>
        <v>0</v>
      </c>
      <c r="E2261">
        <f>SUMIF('Движение комплектующих'!B$2:B$10000,Комплектующие!B2261,'Движение комплектующих'!D$2:D$10000)</f>
        <v>0</v>
      </c>
      <c r="F2261">
        <f>SUMIF(Комплекты!$I$2:$I$2000,Комплектующие!B2261,Комплекты!$O$2:$O$2000)</f>
        <v>0</v>
      </c>
      <c r="G2261">
        <f t="shared" si="35"/>
        <v>0</v>
      </c>
    </row>
    <row r="2262" spans="1:7" x14ac:dyDescent="0.25">
      <c r="A2262" s="2">
        <v>335279</v>
      </c>
      <c r="B2262" s="3" t="s">
        <v>2262</v>
      </c>
      <c r="C2262" s="1">
        <v>890</v>
      </c>
      <c r="D2262">
        <f>SUMIF('Движение комплектующих'!B$2:B$10000,B2262,'Движение комплектующих'!C$2:C$10000)</f>
        <v>0</v>
      </c>
      <c r="E2262">
        <f>SUMIF('Движение комплектующих'!B$2:B$10000,Комплектующие!B2262,'Движение комплектующих'!D$2:D$10000)</f>
        <v>0</v>
      </c>
      <c r="F2262">
        <f>SUMIF(Комплекты!$I$2:$I$2000,Комплектующие!B2262,Комплекты!$O$2:$O$2000)</f>
        <v>0</v>
      </c>
      <c r="G2262">
        <f t="shared" si="35"/>
        <v>0</v>
      </c>
    </row>
    <row r="2263" spans="1:7" x14ac:dyDescent="0.25">
      <c r="A2263" s="2">
        <v>320596</v>
      </c>
      <c r="B2263" s="3" t="s">
        <v>2263</v>
      </c>
      <c r="C2263" s="1">
        <v>940</v>
      </c>
      <c r="D2263">
        <f>SUMIF('Движение комплектующих'!B$2:B$10000,B2263,'Движение комплектующих'!C$2:C$10000)</f>
        <v>0</v>
      </c>
      <c r="E2263">
        <f>SUMIF('Движение комплектующих'!B$2:B$10000,Комплектующие!B2263,'Движение комплектующих'!D$2:D$10000)</f>
        <v>0</v>
      </c>
      <c r="F2263">
        <f>SUMIF(Комплекты!$I$2:$I$2000,Комплектующие!B2263,Комплекты!$O$2:$O$2000)</f>
        <v>0</v>
      </c>
      <c r="G2263">
        <f t="shared" si="35"/>
        <v>0</v>
      </c>
    </row>
    <row r="2264" spans="1:7" x14ac:dyDescent="0.25">
      <c r="A2264" s="2">
        <v>320598</v>
      </c>
      <c r="B2264" s="3" t="s">
        <v>2264</v>
      </c>
      <c r="C2264" s="1">
        <v>940</v>
      </c>
      <c r="D2264">
        <f>SUMIF('Движение комплектующих'!B$2:B$10000,B2264,'Движение комплектующих'!C$2:C$10000)</f>
        <v>0</v>
      </c>
      <c r="E2264">
        <f>SUMIF('Движение комплектующих'!B$2:B$10000,Комплектующие!B2264,'Движение комплектующих'!D$2:D$10000)</f>
        <v>0</v>
      </c>
      <c r="F2264">
        <f>SUMIF(Комплекты!$I$2:$I$2000,Комплектующие!B2264,Комплекты!$O$2:$O$2000)</f>
        <v>0</v>
      </c>
      <c r="G2264">
        <f t="shared" si="35"/>
        <v>0</v>
      </c>
    </row>
    <row r="2265" spans="1:7" x14ac:dyDescent="0.25">
      <c r="A2265" s="2">
        <v>350619</v>
      </c>
      <c r="B2265" s="3" t="s">
        <v>2265</v>
      </c>
      <c r="C2265" s="1">
        <v>1090</v>
      </c>
      <c r="D2265">
        <f>SUMIF('Движение комплектующих'!B$2:B$10000,B2265,'Движение комплектующих'!C$2:C$10000)</f>
        <v>0</v>
      </c>
      <c r="E2265">
        <f>SUMIF('Движение комплектующих'!B$2:B$10000,Комплектующие!B2265,'Движение комплектующих'!D$2:D$10000)</f>
        <v>0</v>
      </c>
      <c r="F2265">
        <f>SUMIF(Комплекты!$I$2:$I$2000,Комплектующие!B2265,Комплекты!$O$2:$O$2000)</f>
        <v>0</v>
      </c>
      <c r="G2265">
        <f t="shared" si="35"/>
        <v>0</v>
      </c>
    </row>
    <row r="2266" spans="1:7" x14ac:dyDescent="0.25">
      <c r="A2266" s="2">
        <v>350621</v>
      </c>
      <c r="B2266" s="3" t="s">
        <v>2266</v>
      </c>
      <c r="C2266" s="1">
        <v>1050</v>
      </c>
      <c r="D2266">
        <f>SUMIF('Движение комплектующих'!B$2:B$10000,B2266,'Движение комплектующих'!C$2:C$10000)</f>
        <v>0</v>
      </c>
      <c r="E2266">
        <f>SUMIF('Движение комплектующих'!B$2:B$10000,Комплектующие!B2266,'Движение комплектующих'!D$2:D$10000)</f>
        <v>0</v>
      </c>
      <c r="F2266">
        <f>SUMIF(Комплекты!$I$2:$I$2000,Комплектующие!B2266,Комплекты!$O$2:$O$2000)</f>
        <v>0</v>
      </c>
      <c r="G2266">
        <f t="shared" si="35"/>
        <v>0</v>
      </c>
    </row>
    <row r="2267" spans="1:7" x14ac:dyDescent="0.25">
      <c r="A2267" s="2">
        <v>350622</v>
      </c>
      <c r="B2267" s="3" t="s">
        <v>2267</v>
      </c>
      <c r="C2267" s="1">
        <v>1180</v>
      </c>
      <c r="D2267">
        <f>SUMIF('Движение комплектующих'!B$2:B$10000,B2267,'Движение комплектующих'!C$2:C$10000)</f>
        <v>0</v>
      </c>
      <c r="E2267">
        <f>SUMIF('Движение комплектующих'!B$2:B$10000,Комплектующие!B2267,'Движение комплектующих'!D$2:D$10000)</f>
        <v>0</v>
      </c>
      <c r="F2267">
        <f>SUMIF(Комплекты!$I$2:$I$2000,Комплектующие!B2267,Комплекты!$O$2:$O$2000)</f>
        <v>0</v>
      </c>
      <c r="G2267">
        <f t="shared" si="35"/>
        <v>0</v>
      </c>
    </row>
    <row r="2268" spans="1:7" x14ac:dyDescent="0.25">
      <c r="A2268" s="2">
        <v>350623</v>
      </c>
      <c r="B2268" s="3" t="s">
        <v>2268</v>
      </c>
      <c r="C2268" s="1">
        <v>1050</v>
      </c>
      <c r="D2268">
        <f>SUMIF('Движение комплектующих'!B$2:B$10000,B2268,'Движение комплектующих'!C$2:C$10000)</f>
        <v>0</v>
      </c>
      <c r="E2268">
        <f>SUMIF('Движение комплектующих'!B$2:B$10000,Комплектующие!B2268,'Движение комплектующих'!D$2:D$10000)</f>
        <v>0</v>
      </c>
      <c r="F2268">
        <f>SUMIF(Комплекты!$I$2:$I$2000,Комплектующие!B2268,Комплекты!$O$2:$O$2000)</f>
        <v>0</v>
      </c>
      <c r="G2268">
        <f t="shared" si="35"/>
        <v>0</v>
      </c>
    </row>
    <row r="2269" spans="1:7" x14ac:dyDescent="0.25">
      <c r="A2269" s="2">
        <v>246931</v>
      </c>
      <c r="B2269" s="3" t="s">
        <v>2269</v>
      </c>
      <c r="C2269" s="1">
        <v>730</v>
      </c>
      <c r="D2269">
        <f>SUMIF('Движение комплектующих'!B$2:B$10000,B2269,'Движение комплектующих'!C$2:C$10000)</f>
        <v>0</v>
      </c>
      <c r="E2269">
        <f>SUMIF('Движение комплектующих'!B$2:B$10000,Комплектующие!B2269,'Движение комплектующих'!D$2:D$10000)</f>
        <v>0</v>
      </c>
      <c r="F2269">
        <f>SUMIF(Комплекты!$I$2:$I$2000,Комплектующие!B2269,Комплекты!$O$2:$O$2000)</f>
        <v>0</v>
      </c>
      <c r="G2269">
        <f t="shared" si="35"/>
        <v>0</v>
      </c>
    </row>
    <row r="2270" spans="1:7" x14ac:dyDescent="0.25">
      <c r="A2270" s="2">
        <v>277543</v>
      </c>
      <c r="B2270" s="3" t="s">
        <v>2270</v>
      </c>
      <c r="C2270" s="1">
        <v>990</v>
      </c>
      <c r="D2270">
        <f>SUMIF('Движение комплектующих'!B$2:B$10000,B2270,'Движение комплектующих'!C$2:C$10000)</f>
        <v>0</v>
      </c>
      <c r="E2270">
        <f>SUMIF('Движение комплектующих'!B$2:B$10000,Комплектующие!B2270,'Движение комплектующих'!D$2:D$10000)</f>
        <v>0</v>
      </c>
      <c r="F2270">
        <f>SUMIF(Комплекты!$I$2:$I$2000,Комплектующие!B2270,Комплекты!$O$2:$O$2000)</f>
        <v>0</v>
      </c>
      <c r="G2270">
        <f t="shared" si="35"/>
        <v>0</v>
      </c>
    </row>
    <row r="2271" spans="1:7" x14ac:dyDescent="0.25">
      <c r="A2271" s="2">
        <v>208310</v>
      </c>
      <c r="B2271" s="3" t="s">
        <v>2271</v>
      </c>
      <c r="C2271" s="1">
        <v>900</v>
      </c>
      <c r="D2271">
        <f>SUMIF('Движение комплектующих'!B$2:B$10000,B2271,'Движение комплектующих'!C$2:C$10000)</f>
        <v>0</v>
      </c>
      <c r="E2271">
        <f>SUMIF('Движение комплектующих'!B$2:B$10000,Комплектующие!B2271,'Движение комплектующих'!D$2:D$10000)</f>
        <v>0</v>
      </c>
      <c r="F2271">
        <f>SUMIF(Комплекты!$I$2:$I$2000,Комплектующие!B2271,Комплекты!$O$2:$O$2000)</f>
        <v>0</v>
      </c>
      <c r="G2271">
        <f t="shared" si="35"/>
        <v>0</v>
      </c>
    </row>
    <row r="2272" spans="1:7" x14ac:dyDescent="0.25">
      <c r="A2272" s="2">
        <v>208312</v>
      </c>
      <c r="B2272" s="3" t="s">
        <v>2272</v>
      </c>
      <c r="C2272" s="1">
        <v>950</v>
      </c>
      <c r="D2272">
        <f>SUMIF('Движение комплектующих'!B$2:B$10000,B2272,'Движение комплектующих'!C$2:C$10000)</f>
        <v>0</v>
      </c>
      <c r="E2272">
        <f>SUMIF('Движение комплектующих'!B$2:B$10000,Комплектующие!B2272,'Движение комплектующих'!D$2:D$10000)</f>
        <v>0</v>
      </c>
      <c r="F2272">
        <f>SUMIF(Комплекты!$I$2:$I$2000,Комплектующие!B2272,Комплекты!$O$2:$O$2000)</f>
        <v>0</v>
      </c>
      <c r="G2272">
        <f t="shared" si="35"/>
        <v>0</v>
      </c>
    </row>
    <row r="2273" spans="1:7" x14ac:dyDescent="0.25">
      <c r="A2273" s="2">
        <v>208313</v>
      </c>
      <c r="B2273" s="3" t="s">
        <v>2273</v>
      </c>
      <c r="C2273" s="1">
        <v>890</v>
      </c>
      <c r="D2273">
        <f>SUMIF('Движение комплектующих'!B$2:B$10000,B2273,'Движение комплектующих'!C$2:C$10000)</f>
        <v>0</v>
      </c>
      <c r="E2273">
        <f>SUMIF('Движение комплектующих'!B$2:B$10000,Комплектующие!B2273,'Движение комплектующих'!D$2:D$10000)</f>
        <v>0</v>
      </c>
      <c r="F2273">
        <f>SUMIF(Комплекты!$I$2:$I$2000,Комплектующие!B2273,Комплекты!$O$2:$O$2000)</f>
        <v>0</v>
      </c>
      <c r="G2273">
        <f t="shared" si="35"/>
        <v>0</v>
      </c>
    </row>
    <row r="2274" spans="1:7" x14ac:dyDescent="0.25">
      <c r="A2274" s="2">
        <v>284046</v>
      </c>
      <c r="B2274" s="3" t="s">
        <v>2274</v>
      </c>
      <c r="C2274" s="1">
        <v>930</v>
      </c>
      <c r="D2274">
        <f>SUMIF('Движение комплектующих'!B$2:B$10000,B2274,'Движение комплектующих'!C$2:C$10000)</f>
        <v>0</v>
      </c>
      <c r="E2274">
        <f>SUMIF('Движение комплектующих'!B$2:B$10000,Комплектующие!B2274,'Движение комплектующих'!D$2:D$10000)</f>
        <v>0</v>
      </c>
      <c r="F2274">
        <f>SUMIF(Комплекты!$I$2:$I$2000,Комплектующие!B2274,Комплекты!$O$2:$O$2000)</f>
        <v>0</v>
      </c>
      <c r="G2274">
        <f t="shared" si="35"/>
        <v>0</v>
      </c>
    </row>
    <row r="2275" spans="1:7" x14ac:dyDescent="0.25">
      <c r="A2275" s="2">
        <v>277545</v>
      </c>
      <c r="B2275" s="3" t="s">
        <v>2275</v>
      </c>
      <c r="C2275" s="1">
        <v>920</v>
      </c>
      <c r="D2275">
        <f>SUMIF('Движение комплектующих'!B$2:B$10000,B2275,'Движение комплектующих'!C$2:C$10000)</f>
        <v>0</v>
      </c>
      <c r="E2275">
        <f>SUMIF('Движение комплектующих'!B$2:B$10000,Комплектующие!B2275,'Движение комплектующих'!D$2:D$10000)</f>
        <v>0</v>
      </c>
      <c r="F2275">
        <f>SUMIF(Комплекты!$I$2:$I$2000,Комплектующие!B2275,Комплекты!$O$2:$O$2000)</f>
        <v>0</v>
      </c>
      <c r="G2275">
        <f t="shared" si="35"/>
        <v>0</v>
      </c>
    </row>
    <row r="2276" spans="1:7" x14ac:dyDescent="0.25">
      <c r="A2276" s="2">
        <v>277546</v>
      </c>
      <c r="B2276" s="3" t="s">
        <v>2276</v>
      </c>
      <c r="C2276" s="1">
        <v>900</v>
      </c>
      <c r="D2276">
        <f>SUMIF('Движение комплектующих'!B$2:B$10000,B2276,'Движение комплектующих'!C$2:C$10000)</f>
        <v>0</v>
      </c>
      <c r="E2276">
        <f>SUMIF('Движение комплектующих'!B$2:B$10000,Комплектующие!B2276,'Движение комплектующих'!D$2:D$10000)</f>
        <v>0</v>
      </c>
      <c r="F2276">
        <f>SUMIF(Комплекты!$I$2:$I$2000,Комплектующие!B2276,Комплекты!$O$2:$O$2000)</f>
        <v>0</v>
      </c>
      <c r="G2276">
        <f t="shared" si="35"/>
        <v>0</v>
      </c>
    </row>
    <row r="2277" spans="1:7" x14ac:dyDescent="0.25">
      <c r="A2277" s="2">
        <v>244887</v>
      </c>
      <c r="B2277" s="3" t="s">
        <v>2277</v>
      </c>
      <c r="C2277" s="1">
        <v>800</v>
      </c>
      <c r="D2277">
        <f>SUMIF('Движение комплектующих'!B$2:B$10000,B2277,'Движение комплектующих'!C$2:C$10000)</f>
        <v>0</v>
      </c>
      <c r="E2277">
        <f>SUMIF('Движение комплектующих'!B$2:B$10000,Комплектующие!B2277,'Движение комплектующих'!D$2:D$10000)</f>
        <v>0</v>
      </c>
      <c r="F2277">
        <f>SUMIF(Комплекты!$I$2:$I$2000,Комплектующие!B2277,Комплекты!$O$2:$O$2000)</f>
        <v>0</v>
      </c>
      <c r="G2277">
        <f t="shared" si="35"/>
        <v>0</v>
      </c>
    </row>
    <row r="2278" spans="1:7" x14ac:dyDescent="0.25">
      <c r="A2278" s="2">
        <v>305093</v>
      </c>
      <c r="B2278" s="3" t="s">
        <v>2278</v>
      </c>
      <c r="C2278" s="1">
        <v>880</v>
      </c>
      <c r="D2278">
        <f>SUMIF('Движение комплектующих'!B$2:B$10000,B2278,'Движение комплектующих'!C$2:C$10000)</f>
        <v>0</v>
      </c>
      <c r="E2278">
        <f>SUMIF('Движение комплектующих'!B$2:B$10000,Комплектующие!B2278,'Движение комплектующих'!D$2:D$10000)</f>
        <v>0</v>
      </c>
      <c r="F2278">
        <f>SUMIF(Комплекты!$I$2:$I$2000,Комплектующие!B2278,Комплекты!$O$2:$O$2000)</f>
        <v>0</v>
      </c>
      <c r="G2278">
        <f t="shared" si="35"/>
        <v>0</v>
      </c>
    </row>
    <row r="2279" spans="1:7" x14ac:dyDescent="0.25">
      <c r="A2279" s="2">
        <v>279892</v>
      </c>
      <c r="B2279" s="3" t="s">
        <v>2279</v>
      </c>
      <c r="C2279" s="1">
        <v>820</v>
      </c>
      <c r="D2279">
        <f>SUMIF('Движение комплектующих'!B$2:B$10000,B2279,'Движение комплектующих'!C$2:C$10000)</f>
        <v>0</v>
      </c>
      <c r="E2279">
        <f>SUMIF('Движение комплектующих'!B$2:B$10000,Комплектующие!B2279,'Движение комплектующих'!D$2:D$10000)</f>
        <v>0</v>
      </c>
      <c r="F2279">
        <f>SUMIF(Комплекты!$I$2:$I$2000,Комплектующие!B2279,Комплекты!$O$2:$O$2000)</f>
        <v>0</v>
      </c>
      <c r="G2279">
        <f t="shared" si="35"/>
        <v>0</v>
      </c>
    </row>
    <row r="2280" spans="1:7" x14ac:dyDescent="0.25">
      <c r="A2280" s="2">
        <v>280860</v>
      </c>
      <c r="B2280" s="3" t="s">
        <v>2280</v>
      </c>
      <c r="C2280" s="1">
        <v>1050</v>
      </c>
      <c r="D2280">
        <f>SUMIF('Движение комплектующих'!B$2:B$10000,B2280,'Движение комплектующих'!C$2:C$10000)</f>
        <v>0</v>
      </c>
      <c r="E2280">
        <f>SUMIF('Движение комплектующих'!B$2:B$10000,Комплектующие!B2280,'Движение комплектующих'!D$2:D$10000)</f>
        <v>0</v>
      </c>
      <c r="F2280">
        <f>SUMIF(Комплекты!$I$2:$I$2000,Комплектующие!B2280,Комплекты!$O$2:$O$2000)</f>
        <v>0</v>
      </c>
      <c r="G2280">
        <f t="shared" si="35"/>
        <v>0</v>
      </c>
    </row>
    <row r="2281" spans="1:7" x14ac:dyDescent="0.25">
      <c r="A2281" s="2">
        <v>333240</v>
      </c>
      <c r="B2281" s="3" t="s">
        <v>2281</v>
      </c>
      <c r="C2281" s="1">
        <v>720</v>
      </c>
      <c r="D2281">
        <f>SUMIF('Движение комплектующих'!B$2:B$10000,B2281,'Движение комплектующих'!C$2:C$10000)</f>
        <v>0</v>
      </c>
      <c r="E2281">
        <f>SUMIF('Движение комплектующих'!B$2:B$10000,Комплектующие!B2281,'Движение комплектующих'!D$2:D$10000)</f>
        <v>0</v>
      </c>
      <c r="F2281">
        <f>SUMIF(Комплекты!$I$2:$I$2000,Комплектующие!B2281,Комплекты!$O$2:$O$2000)</f>
        <v>0</v>
      </c>
      <c r="G2281">
        <f t="shared" si="35"/>
        <v>0</v>
      </c>
    </row>
    <row r="2282" spans="1:7" x14ac:dyDescent="0.25">
      <c r="A2282" s="2">
        <v>305096</v>
      </c>
      <c r="B2282" s="3" t="s">
        <v>2282</v>
      </c>
      <c r="C2282" s="1">
        <v>830</v>
      </c>
      <c r="D2282">
        <f>SUMIF('Движение комплектующих'!B$2:B$10000,B2282,'Движение комплектующих'!C$2:C$10000)</f>
        <v>0</v>
      </c>
      <c r="E2282">
        <f>SUMIF('Движение комплектующих'!B$2:B$10000,Комплектующие!B2282,'Движение комплектующих'!D$2:D$10000)</f>
        <v>0</v>
      </c>
      <c r="F2282">
        <f>SUMIF(Комплекты!$I$2:$I$2000,Комплектующие!B2282,Комплекты!$O$2:$O$2000)</f>
        <v>0</v>
      </c>
      <c r="G2282">
        <f t="shared" si="35"/>
        <v>0</v>
      </c>
    </row>
    <row r="2283" spans="1:7" x14ac:dyDescent="0.25">
      <c r="A2283" s="2">
        <v>353518</v>
      </c>
      <c r="B2283" s="3" t="s">
        <v>2283</v>
      </c>
      <c r="C2283" s="1">
        <v>690</v>
      </c>
      <c r="D2283">
        <f>SUMIF('Движение комплектующих'!B$2:B$10000,B2283,'Движение комплектующих'!C$2:C$10000)</f>
        <v>0</v>
      </c>
      <c r="E2283">
        <f>SUMIF('Движение комплектующих'!B$2:B$10000,Комплектующие!B2283,'Движение комплектующих'!D$2:D$10000)</f>
        <v>0</v>
      </c>
      <c r="F2283">
        <f>SUMIF(Комплекты!$I$2:$I$2000,Комплектующие!B2283,Комплекты!$O$2:$O$2000)</f>
        <v>0</v>
      </c>
      <c r="G2283">
        <f t="shared" si="35"/>
        <v>0</v>
      </c>
    </row>
    <row r="2284" spans="1:7" x14ac:dyDescent="0.25">
      <c r="A2284" s="2">
        <v>353519</v>
      </c>
      <c r="B2284" s="3" t="s">
        <v>2284</v>
      </c>
      <c r="C2284" s="1">
        <v>700</v>
      </c>
      <c r="D2284">
        <f>SUMIF('Движение комплектующих'!B$2:B$10000,B2284,'Движение комплектующих'!C$2:C$10000)</f>
        <v>0</v>
      </c>
      <c r="E2284">
        <f>SUMIF('Движение комплектующих'!B$2:B$10000,Комплектующие!B2284,'Движение комплектующих'!D$2:D$10000)</f>
        <v>0</v>
      </c>
      <c r="F2284">
        <f>SUMIF(Комплекты!$I$2:$I$2000,Комплектующие!B2284,Комплекты!$O$2:$O$2000)</f>
        <v>0</v>
      </c>
      <c r="G2284">
        <f t="shared" si="35"/>
        <v>0</v>
      </c>
    </row>
    <row r="2285" spans="1:7" x14ac:dyDescent="0.25">
      <c r="A2285" s="2">
        <v>335798</v>
      </c>
      <c r="B2285" s="3" t="s">
        <v>2285</v>
      </c>
      <c r="C2285" s="1">
        <v>720</v>
      </c>
      <c r="D2285">
        <f>SUMIF('Движение комплектующих'!B$2:B$10000,B2285,'Движение комплектующих'!C$2:C$10000)</f>
        <v>0</v>
      </c>
      <c r="E2285">
        <f>SUMIF('Движение комплектующих'!B$2:B$10000,Комплектующие!B2285,'Движение комплектующих'!D$2:D$10000)</f>
        <v>0</v>
      </c>
      <c r="F2285">
        <f>SUMIF(Комплекты!$I$2:$I$2000,Комплектующие!B2285,Комплекты!$O$2:$O$2000)</f>
        <v>0</v>
      </c>
      <c r="G2285">
        <f t="shared" si="35"/>
        <v>0</v>
      </c>
    </row>
    <row r="2286" spans="1:7" x14ac:dyDescent="0.25">
      <c r="A2286" s="2">
        <v>335799</v>
      </c>
      <c r="B2286" s="3" t="s">
        <v>2286</v>
      </c>
      <c r="C2286" s="1">
        <v>710</v>
      </c>
      <c r="D2286">
        <f>SUMIF('Движение комплектующих'!B$2:B$10000,B2286,'Движение комплектующих'!C$2:C$10000)</f>
        <v>0</v>
      </c>
      <c r="E2286">
        <f>SUMIF('Движение комплектующих'!B$2:B$10000,Комплектующие!B2286,'Движение комплектующих'!D$2:D$10000)</f>
        <v>0</v>
      </c>
      <c r="F2286">
        <f>SUMIF(Комплекты!$I$2:$I$2000,Комплектующие!B2286,Комплекты!$O$2:$O$2000)</f>
        <v>0</v>
      </c>
      <c r="G2286">
        <f t="shared" si="35"/>
        <v>0</v>
      </c>
    </row>
    <row r="2287" spans="1:7" x14ac:dyDescent="0.25">
      <c r="A2287" s="2">
        <v>368342</v>
      </c>
      <c r="B2287" s="3" t="s">
        <v>2287</v>
      </c>
      <c r="C2287" s="1">
        <v>710</v>
      </c>
      <c r="D2287">
        <f>SUMIF('Движение комплектующих'!B$2:B$10000,B2287,'Движение комплектующих'!C$2:C$10000)</f>
        <v>0</v>
      </c>
      <c r="E2287">
        <f>SUMIF('Движение комплектующих'!B$2:B$10000,Комплектующие!B2287,'Движение комплектующих'!D$2:D$10000)</f>
        <v>0</v>
      </c>
      <c r="F2287">
        <f>SUMIF(Комплекты!$I$2:$I$2000,Комплектующие!B2287,Комплекты!$O$2:$O$2000)</f>
        <v>0</v>
      </c>
      <c r="G2287">
        <f t="shared" si="35"/>
        <v>0</v>
      </c>
    </row>
    <row r="2288" spans="1:7" x14ac:dyDescent="0.25">
      <c r="A2288" s="2">
        <v>305962</v>
      </c>
      <c r="B2288" s="3" t="s">
        <v>2288</v>
      </c>
      <c r="C2288" s="1">
        <v>730</v>
      </c>
      <c r="D2288">
        <f>SUMIF('Движение комплектующих'!B$2:B$10000,B2288,'Движение комплектующих'!C$2:C$10000)</f>
        <v>0</v>
      </c>
      <c r="E2288">
        <f>SUMIF('Движение комплектующих'!B$2:B$10000,Комплектующие!B2288,'Движение комплектующих'!D$2:D$10000)</f>
        <v>0</v>
      </c>
      <c r="F2288">
        <f>SUMIF(Комплекты!$I$2:$I$2000,Комплектующие!B2288,Комплекты!$O$2:$O$2000)</f>
        <v>0</v>
      </c>
      <c r="G2288">
        <f t="shared" si="35"/>
        <v>0</v>
      </c>
    </row>
    <row r="2289" spans="1:7" x14ac:dyDescent="0.25">
      <c r="A2289" s="2">
        <v>357149</v>
      </c>
      <c r="B2289" s="3" t="s">
        <v>2289</v>
      </c>
      <c r="C2289" s="1">
        <v>720</v>
      </c>
      <c r="D2289">
        <f>SUMIF('Движение комплектующих'!B$2:B$10000,B2289,'Движение комплектующих'!C$2:C$10000)</f>
        <v>0</v>
      </c>
      <c r="E2289">
        <f>SUMIF('Движение комплектующих'!B$2:B$10000,Комплектующие!B2289,'Движение комплектующих'!D$2:D$10000)</f>
        <v>0</v>
      </c>
      <c r="F2289">
        <f>SUMIF(Комплекты!$I$2:$I$2000,Комплектующие!B2289,Комплекты!$O$2:$O$2000)</f>
        <v>0</v>
      </c>
      <c r="G2289">
        <f t="shared" si="35"/>
        <v>0</v>
      </c>
    </row>
    <row r="2290" spans="1:7" x14ac:dyDescent="0.25">
      <c r="A2290" s="2">
        <v>276804</v>
      </c>
      <c r="B2290" s="3" t="s">
        <v>2290</v>
      </c>
      <c r="C2290" s="1">
        <v>760</v>
      </c>
      <c r="D2290">
        <f>SUMIF('Движение комплектующих'!B$2:B$10000,B2290,'Движение комплектующих'!C$2:C$10000)</f>
        <v>0</v>
      </c>
      <c r="E2290">
        <f>SUMIF('Движение комплектующих'!B$2:B$10000,Комплектующие!B2290,'Движение комплектующих'!D$2:D$10000)</f>
        <v>0</v>
      </c>
      <c r="F2290">
        <f>SUMIF(Комплекты!$I$2:$I$2000,Комплектующие!B2290,Комплекты!$O$2:$O$2000)</f>
        <v>0</v>
      </c>
      <c r="G2290">
        <f t="shared" si="35"/>
        <v>0</v>
      </c>
    </row>
    <row r="2291" spans="1:7" x14ac:dyDescent="0.25">
      <c r="A2291" s="2">
        <v>317184</v>
      </c>
      <c r="B2291" s="3" t="s">
        <v>2291</v>
      </c>
      <c r="C2291" s="1">
        <v>760</v>
      </c>
      <c r="D2291">
        <f>SUMIF('Движение комплектующих'!B$2:B$10000,B2291,'Движение комплектующих'!C$2:C$10000)</f>
        <v>0</v>
      </c>
      <c r="E2291">
        <f>SUMIF('Движение комплектующих'!B$2:B$10000,Комплектующие!B2291,'Движение комплектующих'!D$2:D$10000)</f>
        <v>0</v>
      </c>
      <c r="F2291">
        <f>SUMIF(Комплекты!$I$2:$I$2000,Комплектующие!B2291,Комплекты!$O$2:$O$2000)</f>
        <v>0</v>
      </c>
      <c r="G2291">
        <f t="shared" si="35"/>
        <v>0</v>
      </c>
    </row>
    <row r="2292" spans="1:7" x14ac:dyDescent="0.25">
      <c r="A2292" s="2">
        <v>367230</v>
      </c>
      <c r="B2292" s="3" t="s">
        <v>2292</v>
      </c>
      <c r="C2292" s="1">
        <v>610</v>
      </c>
      <c r="D2292">
        <f>SUMIF('Движение комплектующих'!B$2:B$10000,B2292,'Движение комплектующих'!C$2:C$10000)</f>
        <v>0</v>
      </c>
      <c r="E2292">
        <f>SUMIF('Движение комплектующих'!B$2:B$10000,Комплектующие!B2292,'Движение комплектующих'!D$2:D$10000)</f>
        <v>0</v>
      </c>
      <c r="F2292">
        <f>SUMIF(Комплекты!$I$2:$I$2000,Комплектующие!B2292,Комплекты!$O$2:$O$2000)</f>
        <v>0</v>
      </c>
      <c r="G2292">
        <f t="shared" si="35"/>
        <v>0</v>
      </c>
    </row>
    <row r="2293" spans="1:7" x14ac:dyDescent="0.25">
      <c r="A2293" s="2">
        <v>357152</v>
      </c>
      <c r="B2293" s="3" t="s">
        <v>2293</v>
      </c>
      <c r="C2293" s="1">
        <v>720</v>
      </c>
      <c r="D2293">
        <f>SUMIF('Движение комплектующих'!B$2:B$10000,B2293,'Движение комплектующих'!C$2:C$10000)</f>
        <v>0</v>
      </c>
      <c r="E2293">
        <f>SUMIF('Движение комплектующих'!B$2:B$10000,Комплектующие!B2293,'Движение комплектующих'!D$2:D$10000)</f>
        <v>0</v>
      </c>
      <c r="F2293">
        <f>SUMIF(Комплекты!$I$2:$I$2000,Комплектующие!B2293,Комплекты!$O$2:$O$2000)</f>
        <v>0</v>
      </c>
      <c r="G2293">
        <f t="shared" si="35"/>
        <v>0</v>
      </c>
    </row>
    <row r="2294" spans="1:7" x14ac:dyDescent="0.25">
      <c r="A2294" s="2">
        <v>357153</v>
      </c>
      <c r="B2294" s="3" t="s">
        <v>2294</v>
      </c>
      <c r="C2294" s="1">
        <v>760</v>
      </c>
      <c r="D2294">
        <f>SUMIF('Движение комплектующих'!B$2:B$10000,B2294,'Движение комплектующих'!C$2:C$10000)</f>
        <v>0</v>
      </c>
      <c r="E2294">
        <f>SUMIF('Движение комплектующих'!B$2:B$10000,Комплектующие!B2294,'Движение комплектующих'!D$2:D$10000)</f>
        <v>0</v>
      </c>
      <c r="F2294">
        <f>SUMIF(Комплекты!$I$2:$I$2000,Комплектующие!B2294,Комплекты!$O$2:$O$2000)</f>
        <v>0</v>
      </c>
      <c r="G2294">
        <f t="shared" si="35"/>
        <v>0</v>
      </c>
    </row>
    <row r="2295" spans="1:7" x14ac:dyDescent="0.25">
      <c r="A2295" s="2">
        <v>357154</v>
      </c>
      <c r="B2295" s="3" t="s">
        <v>2295</v>
      </c>
      <c r="C2295" s="1">
        <v>720</v>
      </c>
      <c r="D2295">
        <f>SUMIF('Движение комплектующих'!B$2:B$10000,B2295,'Движение комплектующих'!C$2:C$10000)</f>
        <v>0</v>
      </c>
      <c r="E2295">
        <f>SUMIF('Движение комплектующих'!B$2:B$10000,Комплектующие!B2295,'Движение комплектующих'!D$2:D$10000)</f>
        <v>0</v>
      </c>
      <c r="F2295">
        <f>SUMIF(Комплекты!$I$2:$I$2000,Комплектующие!B2295,Комплекты!$O$2:$O$2000)</f>
        <v>0</v>
      </c>
      <c r="G2295">
        <f t="shared" si="35"/>
        <v>0</v>
      </c>
    </row>
    <row r="2296" spans="1:7" x14ac:dyDescent="0.25">
      <c r="A2296" s="2">
        <v>305838</v>
      </c>
      <c r="B2296" s="3" t="s">
        <v>2296</v>
      </c>
      <c r="C2296" s="1">
        <v>1580</v>
      </c>
      <c r="D2296">
        <f>SUMIF('Движение комплектующих'!B$2:B$10000,B2296,'Движение комплектующих'!C$2:C$10000)</f>
        <v>0</v>
      </c>
      <c r="E2296">
        <f>SUMIF('Движение комплектующих'!B$2:B$10000,Комплектующие!B2296,'Движение комплектующих'!D$2:D$10000)</f>
        <v>0</v>
      </c>
      <c r="F2296">
        <f>SUMIF(Комплекты!$I$2:$I$2000,Комплектующие!B2296,Комплекты!$O$2:$O$2000)</f>
        <v>0</v>
      </c>
      <c r="G2296">
        <f t="shared" si="35"/>
        <v>0</v>
      </c>
    </row>
    <row r="2297" spans="1:7" x14ac:dyDescent="0.25">
      <c r="A2297" s="2">
        <v>282901</v>
      </c>
      <c r="B2297" s="3" t="s">
        <v>2297</v>
      </c>
      <c r="C2297" s="1">
        <v>1300</v>
      </c>
      <c r="D2297">
        <f>SUMIF('Движение комплектующих'!B$2:B$10000,B2297,'Движение комплектующих'!C$2:C$10000)</f>
        <v>0</v>
      </c>
      <c r="E2297">
        <f>SUMIF('Движение комплектующих'!B$2:B$10000,Комплектующие!B2297,'Движение комплектующих'!D$2:D$10000)</f>
        <v>0</v>
      </c>
      <c r="F2297">
        <f>SUMIF(Комплекты!$I$2:$I$2000,Комплектующие!B2297,Комплекты!$O$2:$O$2000)</f>
        <v>0</v>
      </c>
      <c r="G2297">
        <f t="shared" si="35"/>
        <v>0</v>
      </c>
    </row>
    <row r="2298" spans="1:7" x14ac:dyDescent="0.25">
      <c r="A2298" s="2">
        <v>368624</v>
      </c>
      <c r="B2298" s="3" t="s">
        <v>2298</v>
      </c>
      <c r="C2298" s="1">
        <v>1270</v>
      </c>
      <c r="D2298">
        <f>SUMIF('Движение комплектующих'!B$2:B$10000,B2298,'Движение комплектующих'!C$2:C$10000)</f>
        <v>0</v>
      </c>
      <c r="E2298">
        <f>SUMIF('Движение комплектующих'!B$2:B$10000,Комплектующие!B2298,'Движение комплектующих'!D$2:D$10000)</f>
        <v>0</v>
      </c>
      <c r="F2298">
        <f>SUMIF(Комплекты!$I$2:$I$2000,Комплектующие!B2298,Комплекты!$O$2:$O$2000)</f>
        <v>0</v>
      </c>
      <c r="G2298">
        <f t="shared" si="35"/>
        <v>0</v>
      </c>
    </row>
    <row r="2299" spans="1:7" x14ac:dyDescent="0.25">
      <c r="A2299" s="2">
        <v>221907</v>
      </c>
      <c r="B2299" s="3" t="s">
        <v>2299</v>
      </c>
      <c r="C2299" s="1">
        <v>2899</v>
      </c>
      <c r="D2299">
        <f>SUMIF('Движение комплектующих'!B$2:B$10000,B2299,'Движение комплектующих'!C$2:C$10000)</f>
        <v>0</v>
      </c>
      <c r="E2299">
        <f>SUMIF('Движение комплектующих'!B$2:B$10000,Комплектующие!B2299,'Движение комплектующих'!D$2:D$10000)</f>
        <v>0</v>
      </c>
      <c r="F2299">
        <f>SUMIF(Комплекты!$I$2:$I$2000,Комплектующие!B2299,Комплекты!$O$2:$O$2000)</f>
        <v>0</v>
      </c>
      <c r="G2299">
        <f t="shared" si="35"/>
        <v>0</v>
      </c>
    </row>
    <row r="2300" spans="1:7" x14ac:dyDescent="0.25">
      <c r="A2300" s="2">
        <v>275642</v>
      </c>
      <c r="B2300" s="3" t="s">
        <v>2300</v>
      </c>
      <c r="C2300" s="1">
        <v>1290</v>
      </c>
      <c r="D2300">
        <f>SUMIF('Движение комплектующих'!B$2:B$10000,B2300,'Движение комплектующих'!C$2:C$10000)</f>
        <v>0</v>
      </c>
      <c r="E2300">
        <f>SUMIF('Движение комплектующих'!B$2:B$10000,Комплектующие!B2300,'Движение комплектующих'!D$2:D$10000)</f>
        <v>0</v>
      </c>
      <c r="F2300">
        <f>SUMIF(Комплекты!$I$2:$I$2000,Комплектующие!B2300,Комплекты!$O$2:$O$2000)</f>
        <v>0</v>
      </c>
      <c r="G2300">
        <f t="shared" si="35"/>
        <v>0</v>
      </c>
    </row>
    <row r="2301" spans="1:7" x14ac:dyDescent="0.25">
      <c r="A2301" s="2">
        <v>317204</v>
      </c>
      <c r="B2301" s="3" t="s">
        <v>2301</v>
      </c>
      <c r="C2301" s="1">
        <v>2390</v>
      </c>
      <c r="D2301">
        <f>SUMIF('Движение комплектующих'!B$2:B$10000,B2301,'Движение комплектующих'!C$2:C$10000)</f>
        <v>0</v>
      </c>
      <c r="E2301">
        <f>SUMIF('Движение комплектующих'!B$2:B$10000,Комплектующие!B2301,'Движение комплектующих'!D$2:D$10000)</f>
        <v>0</v>
      </c>
      <c r="F2301">
        <f>SUMIF(Комплекты!$I$2:$I$2000,Комплектующие!B2301,Комплекты!$O$2:$O$2000)</f>
        <v>0</v>
      </c>
      <c r="G2301">
        <f t="shared" si="35"/>
        <v>0</v>
      </c>
    </row>
    <row r="2302" spans="1:7" x14ac:dyDescent="0.25">
      <c r="A2302" s="2">
        <v>250216</v>
      </c>
      <c r="B2302" s="3" t="s">
        <v>2302</v>
      </c>
      <c r="C2302" s="1">
        <v>1240</v>
      </c>
      <c r="D2302">
        <f>SUMIF('Движение комплектующих'!B$2:B$10000,B2302,'Движение комплектующих'!C$2:C$10000)</f>
        <v>0</v>
      </c>
      <c r="E2302">
        <f>SUMIF('Движение комплектующих'!B$2:B$10000,Комплектующие!B2302,'Движение комплектующих'!D$2:D$10000)</f>
        <v>0</v>
      </c>
      <c r="F2302">
        <f>SUMIF(Комплекты!$I$2:$I$2000,Комплектующие!B2302,Комплекты!$O$2:$O$2000)</f>
        <v>0</v>
      </c>
      <c r="G2302">
        <f t="shared" si="35"/>
        <v>0</v>
      </c>
    </row>
    <row r="2303" spans="1:7" x14ac:dyDescent="0.25">
      <c r="A2303" s="2">
        <v>374201</v>
      </c>
      <c r="B2303" s="3" t="s">
        <v>2303</v>
      </c>
      <c r="C2303" s="1">
        <v>1780</v>
      </c>
      <c r="D2303">
        <f>SUMIF('Движение комплектующих'!B$2:B$10000,B2303,'Движение комплектующих'!C$2:C$10000)</f>
        <v>0</v>
      </c>
      <c r="E2303">
        <f>SUMIF('Движение комплектующих'!B$2:B$10000,Комплектующие!B2303,'Движение комплектующих'!D$2:D$10000)</f>
        <v>0</v>
      </c>
      <c r="F2303">
        <f>SUMIF(Комплекты!$I$2:$I$2000,Комплектующие!B2303,Комплекты!$O$2:$O$2000)</f>
        <v>0</v>
      </c>
      <c r="G2303">
        <f t="shared" si="35"/>
        <v>0</v>
      </c>
    </row>
    <row r="2304" spans="1:7" x14ac:dyDescent="0.25">
      <c r="A2304" s="2">
        <v>235995</v>
      </c>
      <c r="B2304" s="3" t="s">
        <v>2304</v>
      </c>
      <c r="C2304" s="1">
        <v>2495</v>
      </c>
      <c r="D2304">
        <f>SUMIF('Движение комплектующих'!B$2:B$10000,B2304,'Движение комплектующих'!C$2:C$10000)</f>
        <v>0</v>
      </c>
      <c r="E2304">
        <f>SUMIF('Движение комплектующих'!B$2:B$10000,Комплектующие!B2304,'Движение комплектующих'!D$2:D$10000)</f>
        <v>0</v>
      </c>
      <c r="F2304">
        <f>SUMIF(Комплекты!$I$2:$I$2000,Комплектующие!B2304,Комплекты!$O$2:$O$2000)</f>
        <v>0</v>
      </c>
      <c r="G2304">
        <f t="shared" si="35"/>
        <v>0</v>
      </c>
    </row>
    <row r="2305" spans="1:7" x14ac:dyDescent="0.25">
      <c r="A2305" s="2">
        <v>189776</v>
      </c>
      <c r="B2305" s="3" t="s">
        <v>2305</v>
      </c>
      <c r="C2305" s="1">
        <v>1110</v>
      </c>
      <c r="D2305">
        <f>SUMIF('Движение комплектующих'!B$2:B$10000,B2305,'Движение комплектующих'!C$2:C$10000)</f>
        <v>0</v>
      </c>
      <c r="E2305">
        <f>SUMIF('Движение комплектующих'!B$2:B$10000,Комплектующие!B2305,'Движение комплектующих'!D$2:D$10000)</f>
        <v>0</v>
      </c>
      <c r="F2305">
        <f>SUMIF(Комплекты!$I$2:$I$2000,Комплектующие!B2305,Комплекты!$O$2:$O$2000)</f>
        <v>0</v>
      </c>
      <c r="G2305">
        <f t="shared" si="35"/>
        <v>0</v>
      </c>
    </row>
    <row r="2306" spans="1:7" x14ac:dyDescent="0.25">
      <c r="A2306" s="2">
        <v>243507</v>
      </c>
      <c r="B2306" s="3" t="s">
        <v>2306</v>
      </c>
      <c r="C2306" s="1">
        <v>1750</v>
      </c>
      <c r="D2306">
        <f>SUMIF('Движение комплектующих'!B$2:B$10000,B2306,'Движение комплектующих'!C$2:C$10000)</f>
        <v>0</v>
      </c>
      <c r="E2306">
        <f>SUMIF('Движение комплектующих'!B$2:B$10000,Комплектующие!B2306,'Движение комплектующих'!D$2:D$10000)</f>
        <v>0</v>
      </c>
      <c r="F2306">
        <f>SUMIF(Комплекты!$I$2:$I$2000,Комплектующие!B2306,Комплекты!$O$2:$O$2000)</f>
        <v>0</v>
      </c>
      <c r="G2306">
        <f t="shared" si="35"/>
        <v>0</v>
      </c>
    </row>
    <row r="2307" spans="1:7" x14ac:dyDescent="0.25">
      <c r="A2307" s="2">
        <v>290589</v>
      </c>
      <c r="B2307" s="3" t="s">
        <v>2307</v>
      </c>
      <c r="C2307" s="1">
        <v>1470</v>
      </c>
      <c r="D2307">
        <f>SUMIF('Движение комплектующих'!B$2:B$10000,B2307,'Движение комплектующих'!C$2:C$10000)</f>
        <v>0</v>
      </c>
      <c r="E2307">
        <f>SUMIF('Движение комплектующих'!B$2:B$10000,Комплектующие!B2307,'Движение комплектующих'!D$2:D$10000)</f>
        <v>0</v>
      </c>
      <c r="F2307">
        <f>SUMIF(Комплекты!$I$2:$I$2000,Комплектующие!B2307,Комплекты!$O$2:$O$2000)</f>
        <v>0</v>
      </c>
      <c r="G2307">
        <f t="shared" ref="G2307:G2370" si="36">D2307-E2307-F2307</f>
        <v>0</v>
      </c>
    </row>
    <row r="2308" spans="1:7" x14ac:dyDescent="0.25">
      <c r="A2308" s="2">
        <v>302394</v>
      </c>
      <c r="B2308" s="3" t="s">
        <v>2308</v>
      </c>
      <c r="C2308" s="1">
        <v>770</v>
      </c>
      <c r="D2308">
        <f>SUMIF('Движение комплектующих'!B$2:B$10000,B2308,'Движение комплектующих'!C$2:C$10000)</f>
        <v>0</v>
      </c>
      <c r="E2308">
        <f>SUMIF('Движение комплектующих'!B$2:B$10000,Комплектующие!B2308,'Движение комплектующих'!D$2:D$10000)</f>
        <v>0</v>
      </c>
      <c r="F2308">
        <f>SUMIF(Комплекты!$I$2:$I$2000,Комплектующие!B2308,Комплекты!$O$2:$O$2000)</f>
        <v>0</v>
      </c>
      <c r="G2308">
        <f t="shared" si="36"/>
        <v>0</v>
      </c>
    </row>
    <row r="2309" spans="1:7" x14ac:dyDescent="0.25">
      <c r="A2309" s="2">
        <v>365872</v>
      </c>
      <c r="B2309" s="3" t="s">
        <v>2309</v>
      </c>
      <c r="C2309" s="1">
        <v>750</v>
      </c>
      <c r="D2309">
        <f>SUMIF('Движение комплектующих'!B$2:B$10000,B2309,'Движение комплектующих'!C$2:C$10000)</f>
        <v>0</v>
      </c>
      <c r="E2309">
        <f>SUMIF('Движение комплектующих'!B$2:B$10000,Комплектующие!B2309,'Движение комплектующих'!D$2:D$10000)</f>
        <v>0</v>
      </c>
      <c r="F2309">
        <f>SUMIF(Комплекты!$I$2:$I$2000,Комплектующие!B2309,Комплекты!$O$2:$O$2000)</f>
        <v>0</v>
      </c>
      <c r="G2309">
        <f t="shared" si="36"/>
        <v>0</v>
      </c>
    </row>
    <row r="2310" spans="1:7" x14ac:dyDescent="0.25">
      <c r="A2310" s="2">
        <v>367032</v>
      </c>
      <c r="B2310" s="3" t="s">
        <v>2310</v>
      </c>
      <c r="C2310" s="1">
        <v>1310</v>
      </c>
      <c r="D2310">
        <f>SUMIF('Движение комплектующих'!B$2:B$10000,B2310,'Движение комплектующих'!C$2:C$10000)</f>
        <v>0</v>
      </c>
      <c r="E2310">
        <f>SUMIF('Движение комплектующих'!B$2:B$10000,Комплектующие!B2310,'Движение комплектующих'!D$2:D$10000)</f>
        <v>0</v>
      </c>
      <c r="F2310">
        <f>SUMIF(Комплекты!$I$2:$I$2000,Комплектующие!B2310,Комплекты!$O$2:$O$2000)</f>
        <v>0</v>
      </c>
      <c r="G2310">
        <f t="shared" si="36"/>
        <v>0</v>
      </c>
    </row>
    <row r="2311" spans="1:7" x14ac:dyDescent="0.25">
      <c r="A2311" s="2">
        <v>367039</v>
      </c>
      <c r="B2311" s="3" t="s">
        <v>2311</v>
      </c>
      <c r="C2311" s="1">
        <v>1290</v>
      </c>
      <c r="D2311">
        <f>SUMIF('Движение комплектующих'!B$2:B$10000,B2311,'Движение комплектующих'!C$2:C$10000)</f>
        <v>0</v>
      </c>
      <c r="E2311">
        <f>SUMIF('Движение комплектующих'!B$2:B$10000,Комплектующие!B2311,'Движение комплектующих'!D$2:D$10000)</f>
        <v>0</v>
      </c>
      <c r="F2311">
        <f>SUMIF(Комплекты!$I$2:$I$2000,Комплектующие!B2311,Комплекты!$O$2:$O$2000)</f>
        <v>0</v>
      </c>
      <c r="G2311">
        <f t="shared" si="36"/>
        <v>0</v>
      </c>
    </row>
    <row r="2312" spans="1:7" x14ac:dyDescent="0.25">
      <c r="A2312" s="2">
        <v>367038</v>
      </c>
      <c r="B2312" s="3" t="s">
        <v>2312</v>
      </c>
      <c r="C2312" s="1">
        <v>1290</v>
      </c>
      <c r="D2312">
        <f>SUMIF('Движение комплектующих'!B$2:B$10000,B2312,'Движение комплектующих'!C$2:C$10000)</f>
        <v>0</v>
      </c>
      <c r="E2312">
        <f>SUMIF('Движение комплектующих'!B$2:B$10000,Комплектующие!B2312,'Движение комплектующих'!D$2:D$10000)</f>
        <v>0</v>
      </c>
      <c r="F2312">
        <f>SUMIF(Комплекты!$I$2:$I$2000,Комплектующие!B2312,Комплекты!$O$2:$O$2000)</f>
        <v>0</v>
      </c>
      <c r="G2312">
        <f t="shared" si="36"/>
        <v>0</v>
      </c>
    </row>
    <row r="2313" spans="1:7" x14ac:dyDescent="0.25">
      <c r="A2313" s="2">
        <v>367037</v>
      </c>
      <c r="B2313" s="3" t="s">
        <v>2313</v>
      </c>
      <c r="C2313" s="1">
        <v>1400</v>
      </c>
      <c r="D2313">
        <f>SUMIF('Движение комплектующих'!B$2:B$10000,B2313,'Движение комплектующих'!C$2:C$10000)</f>
        <v>0</v>
      </c>
      <c r="E2313">
        <f>SUMIF('Движение комплектующих'!B$2:B$10000,Комплектующие!B2313,'Движение комплектующих'!D$2:D$10000)</f>
        <v>0</v>
      </c>
      <c r="F2313">
        <f>SUMIF(Комплекты!$I$2:$I$2000,Комплектующие!B2313,Комплекты!$O$2:$O$2000)</f>
        <v>0</v>
      </c>
      <c r="G2313">
        <f t="shared" si="36"/>
        <v>0</v>
      </c>
    </row>
    <row r="2314" spans="1:7" x14ac:dyDescent="0.25">
      <c r="A2314" s="2">
        <v>367036</v>
      </c>
      <c r="B2314" s="3" t="s">
        <v>2314</v>
      </c>
      <c r="C2314" s="1">
        <v>1340</v>
      </c>
      <c r="D2314">
        <f>SUMIF('Движение комплектующих'!B$2:B$10000,B2314,'Движение комплектующих'!C$2:C$10000)</f>
        <v>0</v>
      </c>
      <c r="E2314">
        <f>SUMIF('Движение комплектующих'!B$2:B$10000,Комплектующие!B2314,'Движение комплектующих'!D$2:D$10000)</f>
        <v>0</v>
      </c>
      <c r="F2314">
        <f>SUMIF(Комплекты!$I$2:$I$2000,Комплектующие!B2314,Комплекты!$O$2:$O$2000)</f>
        <v>0</v>
      </c>
      <c r="G2314">
        <f t="shared" si="36"/>
        <v>0</v>
      </c>
    </row>
    <row r="2315" spans="1:7" x14ac:dyDescent="0.25">
      <c r="A2315" s="2">
        <v>367035</v>
      </c>
      <c r="B2315" s="3" t="s">
        <v>2315</v>
      </c>
      <c r="C2315" s="1">
        <v>1310</v>
      </c>
      <c r="D2315">
        <f>SUMIF('Движение комплектующих'!B$2:B$10000,B2315,'Движение комплектующих'!C$2:C$10000)</f>
        <v>0</v>
      </c>
      <c r="E2315">
        <f>SUMIF('Движение комплектующих'!B$2:B$10000,Комплектующие!B2315,'Движение комплектующих'!D$2:D$10000)</f>
        <v>0</v>
      </c>
      <c r="F2315">
        <f>SUMIF(Комплекты!$I$2:$I$2000,Комплектующие!B2315,Комплекты!$O$2:$O$2000)</f>
        <v>0</v>
      </c>
      <c r="G2315">
        <f t="shared" si="36"/>
        <v>0</v>
      </c>
    </row>
    <row r="2316" spans="1:7" x14ac:dyDescent="0.25">
      <c r="A2316" s="2">
        <v>367034</v>
      </c>
      <c r="B2316" s="3" t="s">
        <v>2316</v>
      </c>
      <c r="C2316" s="1">
        <v>1350</v>
      </c>
      <c r="D2316">
        <f>SUMIF('Движение комплектующих'!B$2:B$10000,B2316,'Движение комплектующих'!C$2:C$10000)</f>
        <v>0</v>
      </c>
      <c r="E2316">
        <f>SUMIF('Движение комплектующих'!B$2:B$10000,Комплектующие!B2316,'Движение комплектующих'!D$2:D$10000)</f>
        <v>0</v>
      </c>
      <c r="F2316">
        <f>SUMIF(Комплекты!$I$2:$I$2000,Комплектующие!B2316,Комплекты!$O$2:$O$2000)</f>
        <v>0</v>
      </c>
      <c r="G2316">
        <f t="shared" si="36"/>
        <v>0</v>
      </c>
    </row>
    <row r="2317" spans="1:7" x14ac:dyDescent="0.25">
      <c r="A2317" s="2">
        <v>367041</v>
      </c>
      <c r="B2317" s="3" t="s">
        <v>2317</v>
      </c>
      <c r="C2317" s="1">
        <v>1050</v>
      </c>
      <c r="D2317">
        <f>SUMIF('Движение комплектующих'!B$2:B$10000,B2317,'Движение комплектующих'!C$2:C$10000)</f>
        <v>0</v>
      </c>
      <c r="E2317">
        <f>SUMIF('Движение комплектующих'!B$2:B$10000,Комплектующие!B2317,'Движение комплектующих'!D$2:D$10000)</f>
        <v>0</v>
      </c>
      <c r="F2317">
        <f>SUMIF(Комплекты!$I$2:$I$2000,Комплектующие!B2317,Комплекты!$O$2:$O$2000)</f>
        <v>0</v>
      </c>
      <c r="G2317">
        <f t="shared" si="36"/>
        <v>0</v>
      </c>
    </row>
    <row r="2318" spans="1:7" x14ac:dyDescent="0.25">
      <c r="A2318" s="2">
        <v>367045</v>
      </c>
      <c r="B2318" s="3" t="s">
        <v>2318</v>
      </c>
      <c r="C2318" s="1">
        <v>2090</v>
      </c>
      <c r="D2318">
        <f>SUMIF('Движение комплектующих'!B$2:B$10000,B2318,'Движение комплектующих'!C$2:C$10000)</f>
        <v>0</v>
      </c>
      <c r="E2318">
        <f>SUMIF('Движение комплектующих'!B$2:B$10000,Комплектующие!B2318,'Движение комплектующих'!D$2:D$10000)</f>
        <v>0</v>
      </c>
      <c r="F2318">
        <f>SUMIF(Комплекты!$I$2:$I$2000,Комплектующие!B2318,Комплекты!$O$2:$O$2000)</f>
        <v>0</v>
      </c>
      <c r="G2318">
        <f t="shared" si="36"/>
        <v>0</v>
      </c>
    </row>
    <row r="2319" spans="1:7" x14ac:dyDescent="0.25">
      <c r="A2319" s="2">
        <v>314780</v>
      </c>
      <c r="B2319" s="3" t="s">
        <v>2319</v>
      </c>
      <c r="C2319" s="1">
        <v>730</v>
      </c>
      <c r="D2319">
        <f>SUMIF('Движение комплектующих'!B$2:B$10000,B2319,'Движение комплектующих'!C$2:C$10000)</f>
        <v>0</v>
      </c>
      <c r="E2319">
        <f>SUMIF('Движение комплектующих'!B$2:B$10000,Комплектующие!B2319,'Движение комплектующих'!D$2:D$10000)</f>
        <v>0</v>
      </c>
      <c r="F2319">
        <f>SUMIF(Комплекты!$I$2:$I$2000,Комплектующие!B2319,Комплекты!$O$2:$O$2000)</f>
        <v>0</v>
      </c>
      <c r="G2319">
        <f t="shared" si="36"/>
        <v>0</v>
      </c>
    </row>
    <row r="2320" spans="1:7" x14ac:dyDescent="0.25">
      <c r="A2320" s="2">
        <v>314781</v>
      </c>
      <c r="B2320" s="3" t="s">
        <v>2320</v>
      </c>
      <c r="C2320" s="1">
        <v>910</v>
      </c>
      <c r="D2320">
        <f>SUMIF('Движение комплектующих'!B$2:B$10000,B2320,'Движение комплектующих'!C$2:C$10000)</f>
        <v>0</v>
      </c>
      <c r="E2320">
        <f>SUMIF('Движение комплектующих'!B$2:B$10000,Комплектующие!B2320,'Движение комплектующих'!D$2:D$10000)</f>
        <v>0</v>
      </c>
      <c r="F2320">
        <f>SUMIF(Комплекты!$I$2:$I$2000,Комплектующие!B2320,Комплекты!$O$2:$O$2000)</f>
        <v>0</v>
      </c>
      <c r="G2320">
        <f t="shared" si="36"/>
        <v>0</v>
      </c>
    </row>
    <row r="2321" spans="1:7" x14ac:dyDescent="0.25">
      <c r="A2321" s="2">
        <v>314784</v>
      </c>
      <c r="B2321" s="3" t="s">
        <v>2321</v>
      </c>
      <c r="C2321" s="1">
        <v>860</v>
      </c>
      <c r="D2321">
        <f>SUMIF('Движение комплектующих'!B$2:B$10000,B2321,'Движение комплектующих'!C$2:C$10000)</f>
        <v>0</v>
      </c>
      <c r="E2321">
        <f>SUMIF('Движение комплектующих'!B$2:B$10000,Комплектующие!B2321,'Движение комплектующих'!D$2:D$10000)</f>
        <v>0</v>
      </c>
      <c r="F2321">
        <f>SUMIF(Комплекты!$I$2:$I$2000,Комплектующие!B2321,Комплекты!$O$2:$O$2000)</f>
        <v>0</v>
      </c>
      <c r="G2321">
        <f t="shared" si="36"/>
        <v>0</v>
      </c>
    </row>
    <row r="2322" spans="1:7" x14ac:dyDescent="0.25">
      <c r="A2322" s="2">
        <v>349760</v>
      </c>
      <c r="B2322" s="3" t="s">
        <v>2322</v>
      </c>
      <c r="C2322" s="1">
        <v>780</v>
      </c>
      <c r="D2322">
        <f>SUMIF('Движение комплектующих'!B$2:B$10000,B2322,'Движение комплектующих'!C$2:C$10000)</f>
        <v>0</v>
      </c>
      <c r="E2322">
        <f>SUMIF('Движение комплектующих'!B$2:B$10000,Комплектующие!B2322,'Движение комплектующих'!D$2:D$10000)</f>
        <v>0</v>
      </c>
      <c r="F2322">
        <f>SUMIF(Комплекты!$I$2:$I$2000,Комплектующие!B2322,Комплекты!$O$2:$O$2000)</f>
        <v>0</v>
      </c>
      <c r="G2322">
        <f t="shared" si="36"/>
        <v>0</v>
      </c>
    </row>
    <row r="2323" spans="1:7" x14ac:dyDescent="0.25">
      <c r="A2323" s="2">
        <v>372473</v>
      </c>
      <c r="B2323" s="3" t="s">
        <v>2323</v>
      </c>
      <c r="C2323" s="1">
        <v>1900</v>
      </c>
      <c r="D2323">
        <f>SUMIF('Движение комплектующих'!B$2:B$10000,B2323,'Движение комплектующих'!C$2:C$10000)</f>
        <v>0</v>
      </c>
      <c r="E2323">
        <f>SUMIF('Движение комплектующих'!B$2:B$10000,Комплектующие!B2323,'Движение комплектующих'!D$2:D$10000)</f>
        <v>0</v>
      </c>
      <c r="F2323">
        <f>SUMIF(Комплекты!$I$2:$I$2000,Комплектующие!B2323,Комплекты!$O$2:$O$2000)</f>
        <v>0</v>
      </c>
      <c r="G2323">
        <f t="shared" si="36"/>
        <v>0</v>
      </c>
    </row>
    <row r="2324" spans="1:7" x14ac:dyDescent="0.25">
      <c r="A2324" s="2">
        <v>373717</v>
      </c>
      <c r="B2324" s="3" t="s">
        <v>2324</v>
      </c>
      <c r="C2324" s="1">
        <v>1900</v>
      </c>
      <c r="D2324">
        <f>SUMIF('Движение комплектующих'!B$2:B$10000,B2324,'Движение комплектующих'!C$2:C$10000)</f>
        <v>0</v>
      </c>
      <c r="E2324">
        <f>SUMIF('Движение комплектующих'!B$2:B$10000,Комплектующие!B2324,'Движение комплектующих'!D$2:D$10000)</f>
        <v>0</v>
      </c>
      <c r="F2324">
        <f>SUMIF(Комплекты!$I$2:$I$2000,Комплектующие!B2324,Комплекты!$O$2:$O$2000)</f>
        <v>0</v>
      </c>
      <c r="G2324">
        <f t="shared" si="36"/>
        <v>0</v>
      </c>
    </row>
    <row r="2325" spans="1:7" x14ac:dyDescent="0.25">
      <c r="A2325" s="2">
        <v>341466</v>
      </c>
      <c r="B2325" s="3" t="s">
        <v>2325</v>
      </c>
      <c r="C2325" s="1">
        <v>1060</v>
      </c>
      <c r="D2325">
        <f>SUMIF('Движение комплектующих'!B$2:B$10000,B2325,'Движение комплектующих'!C$2:C$10000)</f>
        <v>0</v>
      </c>
      <c r="E2325">
        <f>SUMIF('Движение комплектующих'!B$2:B$10000,Комплектующие!B2325,'Движение комплектующих'!D$2:D$10000)</f>
        <v>0</v>
      </c>
      <c r="F2325">
        <f>SUMIF(Комплекты!$I$2:$I$2000,Комплектующие!B2325,Комплекты!$O$2:$O$2000)</f>
        <v>0</v>
      </c>
      <c r="G2325">
        <f t="shared" si="36"/>
        <v>0</v>
      </c>
    </row>
    <row r="2326" spans="1:7" x14ac:dyDescent="0.25">
      <c r="A2326" s="2">
        <v>341465</v>
      </c>
      <c r="B2326" s="3" t="s">
        <v>2326</v>
      </c>
      <c r="C2326" s="1">
        <v>1040</v>
      </c>
      <c r="D2326">
        <f>SUMIF('Движение комплектующих'!B$2:B$10000,B2326,'Движение комплектующих'!C$2:C$10000)</f>
        <v>0</v>
      </c>
      <c r="E2326">
        <f>SUMIF('Движение комплектующих'!B$2:B$10000,Комплектующие!B2326,'Движение комплектующих'!D$2:D$10000)</f>
        <v>0</v>
      </c>
      <c r="F2326">
        <f>SUMIF(Комплекты!$I$2:$I$2000,Комплектующие!B2326,Комплекты!$O$2:$O$2000)</f>
        <v>0</v>
      </c>
      <c r="G2326">
        <f t="shared" si="36"/>
        <v>0</v>
      </c>
    </row>
    <row r="2327" spans="1:7" x14ac:dyDescent="0.25">
      <c r="A2327" s="2">
        <v>300584</v>
      </c>
      <c r="B2327" s="3" t="s">
        <v>2327</v>
      </c>
      <c r="C2327" s="1">
        <v>11810</v>
      </c>
      <c r="D2327">
        <f>SUMIF('Движение комплектующих'!B$2:B$10000,B2327,'Движение комплектующих'!C$2:C$10000)</f>
        <v>0</v>
      </c>
      <c r="E2327">
        <f>SUMIF('Движение комплектующих'!B$2:B$10000,Комплектующие!B2327,'Движение комплектующих'!D$2:D$10000)</f>
        <v>0</v>
      </c>
      <c r="F2327">
        <f>SUMIF(Комплекты!$I$2:$I$2000,Комплектующие!B2327,Комплекты!$O$2:$O$2000)</f>
        <v>0</v>
      </c>
      <c r="G2327">
        <f t="shared" si="36"/>
        <v>0</v>
      </c>
    </row>
    <row r="2328" spans="1:7" x14ac:dyDescent="0.25">
      <c r="A2328" s="2">
        <v>300585</v>
      </c>
      <c r="B2328" s="3" t="s">
        <v>2328</v>
      </c>
      <c r="C2328" s="1">
        <v>8350</v>
      </c>
      <c r="D2328">
        <f>SUMIF('Движение комплектующих'!B$2:B$10000,B2328,'Движение комплектующих'!C$2:C$10000)</f>
        <v>0</v>
      </c>
      <c r="E2328">
        <f>SUMIF('Движение комплектующих'!B$2:B$10000,Комплектующие!B2328,'Движение комплектующих'!D$2:D$10000)</f>
        <v>0</v>
      </c>
      <c r="F2328">
        <f>SUMIF(Комплекты!$I$2:$I$2000,Комплектующие!B2328,Комплекты!$O$2:$O$2000)</f>
        <v>0</v>
      </c>
      <c r="G2328">
        <f t="shared" si="36"/>
        <v>0</v>
      </c>
    </row>
    <row r="2329" spans="1:7" x14ac:dyDescent="0.25">
      <c r="A2329" s="2">
        <v>306315</v>
      </c>
      <c r="B2329" s="3" t="s">
        <v>2329</v>
      </c>
      <c r="C2329" s="1">
        <v>8590</v>
      </c>
      <c r="D2329">
        <f>SUMIF('Движение комплектующих'!B$2:B$10000,B2329,'Движение комплектующих'!C$2:C$10000)</f>
        <v>0</v>
      </c>
      <c r="E2329">
        <f>SUMIF('Движение комплектующих'!B$2:B$10000,Комплектующие!B2329,'Движение комплектующих'!D$2:D$10000)</f>
        <v>0</v>
      </c>
      <c r="F2329">
        <f>SUMIF(Комплекты!$I$2:$I$2000,Комплектующие!B2329,Комплекты!$O$2:$O$2000)</f>
        <v>0</v>
      </c>
      <c r="G2329">
        <f t="shared" si="36"/>
        <v>0</v>
      </c>
    </row>
    <row r="2330" spans="1:7" x14ac:dyDescent="0.25">
      <c r="A2330" s="2">
        <v>304396</v>
      </c>
      <c r="B2330" s="3" t="s">
        <v>2330</v>
      </c>
      <c r="C2330" s="1">
        <v>13520</v>
      </c>
      <c r="D2330">
        <f>SUMIF('Движение комплектующих'!B$2:B$10000,B2330,'Движение комплектующих'!C$2:C$10000)</f>
        <v>0</v>
      </c>
      <c r="E2330">
        <f>SUMIF('Движение комплектующих'!B$2:B$10000,Комплектующие!B2330,'Движение комплектующих'!D$2:D$10000)</f>
        <v>0</v>
      </c>
      <c r="F2330">
        <f>SUMIF(Комплекты!$I$2:$I$2000,Комплектующие!B2330,Комплекты!$O$2:$O$2000)</f>
        <v>0</v>
      </c>
      <c r="G2330">
        <f t="shared" si="36"/>
        <v>0</v>
      </c>
    </row>
    <row r="2331" spans="1:7" x14ac:dyDescent="0.25">
      <c r="A2331" s="2">
        <v>205237</v>
      </c>
      <c r="B2331" s="3" t="s">
        <v>2331</v>
      </c>
      <c r="C2331" s="1">
        <v>6150</v>
      </c>
      <c r="D2331">
        <f>SUMIF('Движение комплектующих'!B$2:B$10000,B2331,'Движение комплектующих'!C$2:C$10000)</f>
        <v>0</v>
      </c>
      <c r="E2331">
        <f>SUMIF('Движение комплектующих'!B$2:B$10000,Комплектующие!B2331,'Движение комплектующих'!D$2:D$10000)</f>
        <v>0</v>
      </c>
      <c r="F2331">
        <f>SUMIF(Комплекты!$I$2:$I$2000,Комплектующие!B2331,Комплекты!$O$2:$O$2000)</f>
        <v>0</v>
      </c>
      <c r="G2331">
        <f t="shared" si="36"/>
        <v>0</v>
      </c>
    </row>
    <row r="2332" spans="1:7" x14ac:dyDescent="0.25">
      <c r="A2332" s="2">
        <v>248459</v>
      </c>
      <c r="B2332" s="3" t="s">
        <v>2332</v>
      </c>
      <c r="C2332" s="1">
        <v>8070</v>
      </c>
      <c r="D2332">
        <f>SUMIF('Движение комплектующих'!B$2:B$10000,B2332,'Движение комплектующих'!C$2:C$10000)</f>
        <v>0</v>
      </c>
      <c r="E2332">
        <f>SUMIF('Движение комплектующих'!B$2:B$10000,Комплектующие!B2332,'Движение комплектующих'!D$2:D$10000)</f>
        <v>0</v>
      </c>
      <c r="F2332">
        <f>SUMIF(Комплекты!$I$2:$I$2000,Комплектующие!B2332,Комплекты!$O$2:$O$2000)</f>
        <v>0</v>
      </c>
      <c r="G2332">
        <f t="shared" si="36"/>
        <v>0</v>
      </c>
    </row>
    <row r="2333" spans="1:7" x14ac:dyDescent="0.25">
      <c r="A2333" s="2">
        <v>210354</v>
      </c>
      <c r="B2333" s="3" t="s">
        <v>2333</v>
      </c>
      <c r="C2333" s="1">
        <v>7700</v>
      </c>
      <c r="D2333">
        <f>SUMIF('Движение комплектующих'!B$2:B$10000,B2333,'Движение комплектующих'!C$2:C$10000)</f>
        <v>0</v>
      </c>
      <c r="E2333">
        <f>SUMIF('Движение комплектующих'!B$2:B$10000,Комплектующие!B2333,'Движение комплектующих'!D$2:D$10000)</f>
        <v>0</v>
      </c>
      <c r="F2333">
        <f>SUMIF(Комплекты!$I$2:$I$2000,Комплектующие!B2333,Комплекты!$O$2:$O$2000)</f>
        <v>0</v>
      </c>
      <c r="G2333">
        <f t="shared" si="36"/>
        <v>0</v>
      </c>
    </row>
    <row r="2334" spans="1:7" x14ac:dyDescent="0.25">
      <c r="A2334" s="2">
        <v>64820</v>
      </c>
      <c r="B2334" s="3" t="s">
        <v>2334</v>
      </c>
      <c r="C2334" s="1">
        <v>6430</v>
      </c>
      <c r="D2334">
        <f>SUMIF('Движение комплектующих'!B$2:B$10000,B2334,'Движение комплектующих'!C$2:C$10000)</f>
        <v>0</v>
      </c>
      <c r="E2334">
        <f>SUMIF('Движение комплектующих'!B$2:B$10000,Комплектующие!B2334,'Движение комплектующих'!D$2:D$10000)</f>
        <v>0</v>
      </c>
      <c r="F2334">
        <f>SUMIF(Комплекты!$I$2:$I$2000,Комплектующие!B2334,Комплекты!$O$2:$O$2000)</f>
        <v>0</v>
      </c>
      <c r="G2334">
        <f t="shared" si="36"/>
        <v>0</v>
      </c>
    </row>
    <row r="2335" spans="1:7" x14ac:dyDescent="0.25">
      <c r="A2335" s="2">
        <v>185245</v>
      </c>
      <c r="B2335" s="3" t="s">
        <v>2335</v>
      </c>
      <c r="C2335" s="1">
        <v>2790</v>
      </c>
      <c r="D2335">
        <f>SUMIF('Движение комплектующих'!B$2:B$10000,B2335,'Движение комплектующих'!C$2:C$10000)</f>
        <v>0</v>
      </c>
      <c r="E2335">
        <f>SUMIF('Движение комплектующих'!B$2:B$10000,Комплектующие!B2335,'Движение комплектующих'!D$2:D$10000)</f>
        <v>0</v>
      </c>
      <c r="F2335">
        <f>SUMIF(Комплекты!$I$2:$I$2000,Комплектующие!B2335,Комплекты!$O$2:$O$2000)</f>
        <v>0</v>
      </c>
      <c r="G2335">
        <f t="shared" si="36"/>
        <v>0</v>
      </c>
    </row>
    <row r="2336" spans="1:7" x14ac:dyDescent="0.25">
      <c r="A2336" s="2">
        <v>352578</v>
      </c>
      <c r="B2336" s="3" t="s">
        <v>2336</v>
      </c>
      <c r="C2336" s="1">
        <v>2940</v>
      </c>
      <c r="D2336">
        <f>SUMIF('Движение комплектующих'!B$2:B$10000,B2336,'Движение комплектующих'!C$2:C$10000)</f>
        <v>0</v>
      </c>
      <c r="E2336">
        <f>SUMIF('Движение комплектующих'!B$2:B$10000,Комплектующие!B2336,'Движение комплектующих'!D$2:D$10000)</f>
        <v>0</v>
      </c>
      <c r="F2336">
        <f>SUMIF(Комплекты!$I$2:$I$2000,Комплектующие!B2336,Комплекты!$O$2:$O$2000)</f>
        <v>0</v>
      </c>
      <c r="G2336">
        <f t="shared" si="36"/>
        <v>0</v>
      </c>
    </row>
    <row r="2337" spans="1:7" x14ac:dyDescent="0.25">
      <c r="A2337" s="2">
        <v>185246</v>
      </c>
      <c r="B2337" s="3" t="s">
        <v>2337</v>
      </c>
      <c r="C2337" s="1">
        <v>3880</v>
      </c>
      <c r="D2337">
        <f>SUMIF('Движение комплектующих'!B$2:B$10000,B2337,'Движение комплектующих'!C$2:C$10000)</f>
        <v>0</v>
      </c>
      <c r="E2337">
        <f>SUMIF('Движение комплектующих'!B$2:B$10000,Комплектующие!B2337,'Движение комплектующих'!D$2:D$10000)</f>
        <v>0</v>
      </c>
      <c r="F2337">
        <f>SUMIF(Комплекты!$I$2:$I$2000,Комплектующие!B2337,Комплекты!$O$2:$O$2000)</f>
        <v>0</v>
      </c>
      <c r="G2337">
        <f t="shared" si="36"/>
        <v>0</v>
      </c>
    </row>
    <row r="2338" spans="1:7" x14ac:dyDescent="0.25">
      <c r="A2338" s="2">
        <v>325235</v>
      </c>
      <c r="B2338" s="3" t="s">
        <v>2338</v>
      </c>
      <c r="C2338" s="1">
        <v>2490</v>
      </c>
      <c r="D2338">
        <f>SUMIF('Движение комплектующих'!B$2:B$10000,B2338,'Движение комплектующих'!C$2:C$10000)</f>
        <v>0</v>
      </c>
      <c r="E2338">
        <f>SUMIF('Движение комплектующих'!B$2:B$10000,Комплектующие!B2338,'Движение комплектующих'!D$2:D$10000)</f>
        <v>0</v>
      </c>
      <c r="F2338">
        <f>SUMIF(Комплекты!$I$2:$I$2000,Комплектующие!B2338,Комплекты!$O$2:$O$2000)</f>
        <v>0</v>
      </c>
      <c r="G2338">
        <f t="shared" si="36"/>
        <v>0</v>
      </c>
    </row>
    <row r="2339" spans="1:7" x14ac:dyDescent="0.25">
      <c r="A2339" s="2">
        <v>64812</v>
      </c>
      <c r="B2339" s="3" t="s">
        <v>2339</v>
      </c>
      <c r="C2339" s="1">
        <v>10150</v>
      </c>
      <c r="D2339">
        <f>SUMIF('Движение комплектующих'!B$2:B$10000,B2339,'Движение комплектующих'!C$2:C$10000)</f>
        <v>0</v>
      </c>
      <c r="E2339">
        <f>SUMIF('Движение комплектующих'!B$2:B$10000,Комплектующие!B2339,'Движение комплектующих'!D$2:D$10000)</f>
        <v>0</v>
      </c>
      <c r="F2339">
        <f>SUMIF(Комплекты!$I$2:$I$2000,Комплектующие!B2339,Комплекты!$O$2:$O$2000)</f>
        <v>0</v>
      </c>
      <c r="G2339">
        <f t="shared" si="36"/>
        <v>0</v>
      </c>
    </row>
    <row r="2340" spans="1:7" x14ac:dyDescent="0.25">
      <c r="A2340" s="2">
        <v>252000</v>
      </c>
      <c r="B2340" s="3" t="s">
        <v>2340</v>
      </c>
      <c r="C2340" s="1">
        <v>8170</v>
      </c>
      <c r="D2340">
        <f>SUMIF('Движение комплектующих'!B$2:B$10000,B2340,'Движение комплектующих'!C$2:C$10000)</f>
        <v>0</v>
      </c>
      <c r="E2340">
        <f>SUMIF('Движение комплектующих'!B$2:B$10000,Комплектующие!B2340,'Движение комплектующих'!D$2:D$10000)</f>
        <v>0</v>
      </c>
      <c r="F2340">
        <f>SUMIF(Комплекты!$I$2:$I$2000,Комплектующие!B2340,Комплекты!$O$2:$O$2000)</f>
        <v>0</v>
      </c>
      <c r="G2340">
        <f t="shared" si="36"/>
        <v>0</v>
      </c>
    </row>
    <row r="2341" spans="1:7" x14ac:dyDescent="0.25">
      <c r="A2341" s="2">
        <v>305493</v>
      </c>
      <c r="B2341" s="3" t="s">
        <v>2341</v>
      </c>
      <c r="C2341" s="1">
        <v>8230</v>
      </c>
      <c r="D2341">
        <f>SUMIF('Движение комплектующих'!B$2:B$10000,B2341,'Движение комплектующих'!C$2:C$10000)</f>
        <v>0</v>
      </c>
      <c r="E2341">
        <f>SUMIF('Движение комплектующих'!B$2:B$10000,Комплектующие!B2341,'Движение комплектующих'!D$2:D$10000)</f>
        <v>0</v>
      </c>
      <c r="F2341">
        <f>SUMIF(Комплекты!$I$2:$I$2000,Комплектующие!B2341,Комплекты!$O$2:$O$2000)</f>
        <v>0</v>
      </c>
      <c r="G2341">
        <f t="shared" si="36"/>
        <v>0</v>
      </c>
    </row>
    <row r="2342" spans="1:7" x14ac:dyDescent="0.25">
      <c r="A2342" s="2">
        <v>288362</v>
      </c>
      <c r="B2342" s="3" t="s">
        <v>2342</v>
      </c>
      <c r="C2342" s="1">
        <v>11100</v>
      </c>
      <c r="D2342">
        <f>SUMIF('Движение комплектующих'!B$2:B$10000,B2342,'Движение комплектующих'!C$2:C$10000)</f>
        <v>0</v>
      </c>
      <c r="E2342">
        <f>SUMIF('Движение комплектующих'!B$2:B$10000,Комплектующие!B2342,'Движение комплектующих'!D$2:D$10000)</f>
        <v>0</v>
      </c>
      <c r="F2342">
        <f>SUMIF(Комплекты!$I$2:$I$2000,Комплектующие!B2342,Комплекты!$O$2:$O$2000)</f>
        <v>0</v>
      </c>
      <c r="G2342">
        <f t="shared" si="36"/>
        <v>0</v>
      </c>
    </row>
    <row r="2343" spans="1:7" x14ac:dyDescent="0.25">
      <c r="A2343" s="2">
        <v>187726</v>
      </c>
      <c r="B2343" s="3" t="s">
        <v>2343</v>
      </c>
      <c r="C2343" s="1">
        <v>16280</v>
      </c>
      <c r="D2343">
        <f>SUMIF('Движение комплектующих'!B$2:B$10000,B2343,'Движение комплектующих'!C$2:C$10000)</f>
        <v>0</v>
      </c>
      <c r="E2343">
        <f>SUMIF('Движение комплектующих'!B$2:B$10000,Комплектующие!B2343,'Движение комплектующих'!D$2:D$10000)</f>
        <v>0</v>
      </c>
      <c r="F2343">
        <f>SUMIF(Комплекты!$I$2:$I$2000,Комплектующие!B2343,Комплекты!$O$2:$O$2000)</f>
        <v>0</v>
      </c>
      <c r="G2343">
        <f t="shared" si="36"/>
        <v>0</v>
      </c>
    </row>
    <row r="2344" spans="1:7" x14ac:dyDescent="0.25">
      <c r="A2344" s="2">
        <v>352597</v>
      </c>
      <c r="B2344" s="3" t="s">
        <v>2344</v>
      </c>
      <c r="C2344" s="1">
        <v>21400</v>
      </c>
      <c r="D2344">
        <f>SUMIF('Движение комплектующих'!B$2:B$10000,B2344,'Движение комплектующих'!C$2:C$10000)</f>
        <v>0</v>
      </c>
      <c r="E2344">
        <f>SUMIF('Движение комплектующих'!B$2:B$10000,Комплектующие!B2344,'Движение комплектующих'!D$2:D$10000)</f>
        <v>0</v>
      </c>
      <c r="F2344">
        <f>SUMIF(Комплекты!$I$2:$I$2000,Комплектующие!B2344,Комплекты!$O$2:$O$2000)</f>
        <v>0</v>
      </c>
      <c r="G2344">
        <f t="shared" si="36"/>
        <v>0</v>
      </c>
    </row>
    <row r="2345" spans="1:7" x14ac:dyDescent="0.25">
      <c r="A2345" s="2">
        <v>300088</v>
      </c>
      <c r="B2345" s="3" t="s">
        <v>2345</v>
      </c>
      <c r="C2345" s="1">
        <v>14310</v>
      </c>
      <c r="D2345">
        <f>SUMIF('Движение комплектующих'!B$2:B$10000,B2345,'Движение комплектующих'!C$2:C$10000)</f>
        <v>0</v>
      </c>
      <c r="E2345">
        <f>SUMIF('Движение комплектующих'!B$2:B$10000,Комплектующие!B2345,'Движение комплектующих'!D$2:D$10000)</f>
        <v>0</v>
      </c>
      <c r="F2345">
        <f>SUMIF(Комплекты!$I$2:$I$2000,Комплектующие!B2345,Комплекты!$O$2:$O$2000)</f>
        <v>0</v>
      </c>
      <c r="G2345">
        <f t="shared" si="36"/>
        <v>0</v>
      </c>
    </row>
    <row r="2346" spans="1:7" x14ac:dyDescent="0.25">
      <c r="A2346" s="2">
        <v>233687</v>
      </c>
      <c r="B2346" s="3" t="s">
        <v>2346</v>
      </c>
      <c r="C2346" s="1">
        <v>24790</v>
      </c>
      <c r="D2346">
        <f>SUMIF('Движение комплектующих'!B$2:B$10000,B2346,'Движение комплектующих'!C$2:C$10000)</f>
        <v>0</v>
      </c>
      <c r="E2346">
        <f>SUMIF('Движение комплектующих'!B$2:B$10000,Комплектующие!B2346,'Движение комплектующих'!D$2:D$10000)</f>
        <v>0</v>
      </c>
      <c r="F2346">
        <f>SUMIF(Комплекты!$I$2:$I$2000,Комплектующие!B2346,Комплекты!$O$2:$O$2000)</f>
        <v>0</v>
      </c>
      <c r="G2346">
        <f t="shared" si="36"/>
        <v>0</v>
      </c>
    </row>
    <row r="2347" spans="1:7" x14ac:dyDescent="0.25">
      <c r="A2347" s="2">
        <v>248435</v>
      </c>
      <c r="B2347" s="3" t="s">
        <v>2347</v>
      </c>
      <c r="C2347" s="1">
        <v>24320</v>
      </c>
      <c r="D2347">
        <f>SUMIF('Движение комплектующих'!B$2:B$10000,B2347,'Движение комплектующих'!C$2:C$10000)</f>
        <v>0</v>
      </c>
      <c r="E2347">
        <f>SUMIF('Движение комплектующих'!B$2:B$10000,Комплектующие!B2347,'Движение комплектующих'!D$2:D$10000)</f>
        <v>0</v>
      </c>
      <c r="F2347">
        <f>SUMIF(Комплекты!$I$2:$I$2000,Комплектующие!B2347,Комплекты!$O$2:$O$2000)</f>
        <v>0</v>
      </c>
      <c r="G2347">
        <f t="shared" si="36"/>
        <v>0</v>
      </c>
    </row>
    <row r="2348" spans="1:7" x14ac:dyDescent="0.25">
      <c r="A2348" s="2">
        <v>248438</v>
      </c>
      <c r="B2348" s="3" t="s">
        <v>2348</v>
      </c>
      <c r="C2348" s="1">
        <v>24220</v>
      </c>
      <c r="D2348">
        <f>SUMIF('Движение комплектующих'!B$2:B$10000,B2348,'Движение комплектующих'!C$2:C$10000)</f>
        <v>0</v>
      </c>
      <c r="E2348">
        <f>SUMIF('Движение комплектующих'!B$2:B$10000,Комплектующие!B2348,'Движение комплектующих'!D$2:D$10000)</f>
        <v>0</v>
      </c>
      <c r="F2348">
        <f>SUMIF(Комплекты!$I$2:$I$2000,Комплектующие!B2348,Комплекты!$O$2:$O$2000)</f>
        <v>0</v>
      </c>
      <c r="G2348">
        <f t="shared" si="36"/>
        <v>0</v>
      </c>
    </row>
    <row r="2349" spans="1:7" x14ac:dyDescent="0.25">
      <c r="A2349" s="2">
        <v>353587</v>
      </c>
      <c r="B2349" s="3" t="s">
        <v>2349</v>
      </c>
      <c r="C2349" s="1">
        <v>40900</v>
      </c>
      <c r="D2349">
        <f>SUMIF('Движение комплектующих'!B$2:B$10000,B2349,'Движение комплектующих'!C$2:C$10000)</f>
        <v>0</v>
      </c>
      <c r="E2349">
        <f>SUMIF('Движение комплектующих'!B$2:B$10000,Комплектующие!B2349,'Движение комплектующих'!D$2:D$10000)</f>
        <v>0</v>
      </c>
      <c r="F2349">
        <f>SUMIF(Комплекты!$I$2:$I$2000,Комплектующие!B2349,Комплекты!$O$2:$O$2000)</f>
        <v>0</v>
      </c>
      <c r="G2349">
        <f t="shared" si="36"/>
        <v>0</v>
      </c>
    </row>
    <row r="2350" spans="1:7" x14ac:dyDescent="0.25">
      <c r="A2350" s="2">
        <v>344187</v>
      </c>
      <c r="B2350" s="3" t="s">
        <v>2350</v>
      </c>
      <c r="C2350" s="1">
        <v>44370</v>
      </c>
      <c r="D2350">
        <f>SUMIF('Движение комплектующих'!B$2:B$10000,B2350,'Движение комплектующих'!C$2:C$10000)</f>
        <v>0</v>
      </c>
      <c r="E2350">
        <f>SUMIF('Движение комплектующих'!B$2:B$10000,Комплектующие!B2350,'Движение комплектующих'!D$2:D$10000)</f>
        <v>0</v>
      </c>
      <c r="F2350">
        <f>SUMIF(Комплекты!$I$2:$I$2000,Комплектующие!B2350,Комплекты!$O$2:$O$2000)</f>
        <v>0</v>
      </c>
      <c r="G2350">
        <f t="shared" si="36"/>
        <v>0</v>
      </c>
    </row>
    <row r="2351" spans="1:7" x14ac:dyDescent="0.25">
      <c r="A2351" s="2">
        <v>325236</v>
      </c>
      <c r="B2351" s="3" t="s">
        <v>2351</v>
      </c>
      <c r="C2351" s="1">
        <v>6030</v>
      </c>
      <c r="D2351">
        <f>SUMIF('Движение комплектующих'!B$2:B$10000,B2351,'Движение комплектующих'!C$2:C$10000)</f>
        <v>0</v>
      </c>
      <c r="E2351">
        <f>SUMIF('Движение комплектующих'!B$2:B$10000,Комплектующие!B2351,'Движение комплектующих'!D$2:D$10000)</f>
        <v>0</v>
      </c>
      <c r="F2351">
        <f>SUMIF(Комплекты!$I$2:$I$2000,Комплектующие!B2351,Комплекты!$O$2:$O$2000)</f>
        <v>0</v>
      </c>
      <c r="G2351">
        <f t="shared" si="36"/>
        <v>0</v>
      </c>
    </row>
    <row r="2352" spans="1:7" x14ac:dyDescent="0.25">
      <c r="A2352" s="2">
        <v>370522</v>
      </c>
      <c r="B2352" s="3" t="s">
        <v>2352</v>
      </c>
      <c r="C2352" s="1">
        <v>10060</v>
      </c>
      <c r="D2352">
        <f>SUMIF('Движение комплектующих'!B$2:B$10000,B2352,'Движение комплектующих'!C$2:C$10000)</f>
        <v>0</v>
      </c>
      <c r="E2352">
        <f>SUMIF('Движение комплектующих'!B$2:B$10000,Комплектующие!B2352,'Движение комплектующих'!D$2:D$10000)</f>
        <v>0</v>
      </c>
      <c r="F2352">
        <f>SUMIF(Комплекты!$I$2:$I$2000,Комплектующие!B2352,Комплекты!$O$2:$O$2000)</f>
        <v>0</v>
      </c>
      <c r="G2352">
        <f t="shared" si="36"/>
        <v>0</v>
      </c>
    </row>
    <row r="2353" spans="1:7" x14ac:dyDescent="0.25">
      <c r="A2353" s="2">
        <v>374499</v>
      </c>
      <c r="B2353" s="3" t="s">
        <v>2353</v>
      </c>
      <c r="C2353" s="1">
        <v>14400</v>
      </c>
      <c r="D2353">
        <f>SUMIF('Движение комплектующих'!B$2:B$10000,B2353,'Движение комплектующих'!C$2:C$10000)</f>
        <v>0</v>
      </c>
      <c r="E2353">
        <f>SUMIF('Движение комплектующих'!B$2:B$10000,Комплектующие!B2353,'Движение комплектующих'!D$2:D$10000)</f>
        <v>0</v>
      </c>
      <c r="F2353">
        <f>SUMIF(Комплекты!$I$2:$I$2000,Комплектующие!B2353,Комплекты!$O$2:$O$2000)</f>
        <v>0</v>
      </c>
      <c r="G2353">
        <f t="shared" si="36"/>
        <v>0</v>
      </c>
    </row>
    <row r="2354" spans="1:7" x14ac:dyDescent="0.25">
      <c r="A2354" s="2">
        <v>370523</v>
      </c>
      <c r="B2354" s="3" t="s">
        <v>2354</v>
      </c>
      <c r="C2354" s="1">
        <v>10750</v>
      </c>
      <c r="D2354">
        <f>SUMIF('Движение комплектующих'!B$2:B$10000,B2354,'Движение комплектующих'!C$2:C$10000)</f>
        <v>0</v>
      </c>
      <c r="E2354">
        <f>SUMIF('Движение комплектующих'!B$2:B$10000,Комплектующие!B2354,'Движение комплектующих'!D$2:D$10000)</f>
        <v>0</v>
      </c>
      <c r="F2354">
        <f>SUMIF(Комплекты!$I$2:$I$2000,Комплектующие!B2354,Комплекты!$O$2:$O$2000)</f>
        <v>0</v>
      </c>
      <c r="G2354">
        <f t="shared" si="36"/>
        <v>0</v>
      </c>
    </row>
    <row r="2355" spans="1:7" x14ac:dyDescent="0.25">
      <c r="A2355" s="2">
        <v>370525</v>
      </c>
      <c r="B2355" s="3" t="s">
        <v>2355</v>
      </c>
      <c r="C2355" s="1">
        <v>16040</v>
      </c>
      <c r="D2355">
        <f>SUMIF('Движение комплектующих'!B$2:B$10000,B2355,'Движение комплектующих'!C$2:C$10000)</f>
        <v>0</v>
      </c>
      <c r="E2355">
        <f>SUMIF('Движение комплектующих'!B$2:B$10000,Комплектующие!B2355,'Движение комплектующих'!D$2:D$10000)</f>
        <v>0</v>
      </c>
      <c r="F2355">
        <f>SUMIF(Комплекты!$I$2:$I$2000,Комплектующие!B2355,Комплекты!$O$2:$O$2000)</f>
        <v>0</v>
      </c>
      <c r="G2355">
        <f t="shared" si="36"/>
        <v>0</v>
      </c>
    </row>
    <row r="2356" spans="1:7" x14ac:dyDescent="0.25">
      <c r="A2356" s="2">
        <v>255465</v>
      </c>
      <c r="B2356" s="3" t="s">
        <v>2356</v>
      </c>
      <c r="C2356" s="1">
        <v>15370</v>
      </c>
      <c r="D2356">
        <f>SUMIF('Движение комплектующих'!B$2:B$10000,B2356,'Движение комплектующих'!C$2:C$10000)</f>
        <v>0</v>
      </c>
      <c r="E2356">
        <f>SUMIF('Движение комплектующих'!B$2:B$10000,Комплектующие!B2356,'Движение комплектующих'!D$2:D$10000)</f>
        <v>0</v>
      </c>
      <c r="F2356">
        <f>SUMIF(Комплекты!$I$2:$I$2000,Комплектующие!B2356,Комплекты!$O$2:$O$2000)</f>
        <v>0</v>
      </c>
      <c r="G2356">
        <f t="shared" si="36"/>
        <v>0</v>
      </c>
    </row>
    <row r="2357" spans="1:7" x14ac:dyDescent="0.25">
      <c r="A2357" s="2">
        <v>300623</v>
      </c>
      <c r="B2357" s="3" t="s">
        <v>2357</v>
      </c>
      <c r="C2357" s="1">
        <v>7990</v>
      </c>
      <c r="D2357">
        <f>SUMIF('Движение комплектующих'!B$2:B$10000,B2357,'Движение комплектующих'!C$2:C$10000)</f>
        <v>0</v>
      </c>
      <c r="E2357">
        <f>SUMIF('Движение комплектующих'!B$2:B$10000,Комплектующие!B2357,'Движение комплектующих'!D$2:D$10000)</f>
        <v>0</v>
      </c>
      <c r="F2357">
        <f>SUMIF(Комплекты!$I$2:$I$2000,Комплектующие!B2357,Комплекты!$O$2:$O$2000)</f>
        <v>0</v>
      </c>
      <c r="G2357">
        <f t="shared" si="36"/>
        <v>0</v>
      </c>
    </row>
    <row r="2358" spans="1:7" x14ac:dyDescent="0.25">
      <c r="A2358" s="2">
        <v>300587</v>
      </c>
      <c r="B2358" s="3" t="s">
        <v>2358</v>
      </c>
      <c r="C2358" s="1">
        <v>35000</v>
      </c>
      <c r="D2358">
        <f>SUMIF('Движение комплектующих'!B$2:B$10000,B2358,'Движение комплектующих'!C$2:C$10000)</f>
        <v>0</v>
      </c>
      <c r="E2358">
        <f>SUMIF('Движение комплектующих'!B$2:B$10000,Комплектующие!B2358,'Движение комплектующих'!D$2:D$10000)</f>
        <v>0</v>
      </c>
      <c r="F2358">
        <f>SUMIF(Комплекты!$I$2:$I$2000,Комплектующие!B2358,Комплекты!$O$2:$O$2000)</f>
        <v>0</v>
      </c>
      <c r="G2358">
        <f t="shared" si="36"/>
        <v>0</v>
      </c>
    </row>
    <row r="2359" spans="1:7" x14ac:dyDescent="0.25">
      <c r="A2359" s="2">
        <v>366620</v>
      </c>
      <c r="B2359" s="3" t="s">
        <v>2359</v>
      </c>
      <c r="C2359" s="1">
        <v>3390</v>
      </c>
      <c r="D2359">
        <f>SUMIF('Движение комплектующих'!B$2:B$10000,B2359,'Движение комплектующих'!C$2:C$10000)</f>
        <v>0</v>
      </c>
      <c r="E2359">
        <f>SUMIF('Движение комплектующих'!B$2:B$10000,Комплектующие!B2359,'Движение комплектующих'!D$2:D$10000)</f>
        <v>0</v>
      </c>
      <c r="F2359">
        <f>SUMIF(Комплекты!$I$2:$I$2000,Комплектующие!B2359,Комплекты!$O$2:$O$2000)</f>
        <v>0</v>
      </c>
      <c r="G2359">
        <f t="shared" si="36"/>
        <v>0</v>
      </c>
    </row>
    <row r="2360" spans="1:7" x14ac:dyDescent="0.25">
      <c r="A2360" s="2">
        <v>305229</v>
      </c>
      <c r="B2360" s="3" t="s">
        <v>2360</v>
      </c>
      <c r="C2360" s="1">
        <v>8590</v>
      </c>
      <c r="D2360">
        <f>SUMIF('Движение комплектующих'!B$2:B$10000,B2360,'Движение комплектующих'!C$2:C$10000)</f>
        <v>0</v>
      </c>
      <c r="E2360">
        <f>SUMIF('Движение комплектующих'!B$2:B$10000,Комплектующие!B2360,'Движение комплектующих'!D$2:D$10000)</f>
        <v>0</v>
      </c>
      <c r="F2360">
        <f>SUMIF(Комплекты!$I$2:$I$2000,Комплектующие!B2360,Комплекты!$O$2:$O$2000)</f>
        <v>0</v>
      </c>
      <c r="G2360">
        <f t="shared" si="36"/>
        <v>0</v>
      </c>
    </row>
    <row r="2361" spans="1:7" x14ac:dyDescent="0.25">
      <c r="A2361" s="2">
        <v>305228</v>
      </c>
      <c r="B2361" s="3" t="s">
        <v>2361</v>
      </c>
      <c r="C2361" s="1">
        <v>8590</v>
      </c>
      <c r="D2361">
        <f>SUMIF('Движение комплектующих'!B$2:B$10000,B2361,'Движение комплектующих'!C$2:C$10000)</f>
        <v>0</v>
      </c>
      <c r="E2361">
        <f>SUMIF('Движение комплектующих'!B$2:B$10000,Комплектующие!B2361,'Движение комплектующих'!D$2:D$10000)</f>
        <v>0</v>
      </c>
      <c r="F2361">
        <f>SUMIF(Комплекты!$I$2:$I$2000,Комплектующие!B2361,Комплекты!$O$2:$O$2000)</f>
        <v>0</v>
      </c>
      <c r="G2361">
        <f t="shared" si="36"/>
        <v>0</v>
      </c>
    </row>
    <row r="2362" spans="1:7" x14ac:dyDescent="0.25">
      <c r="A2362" s="2">
        <v>328916</v>
      </c>
      <c r="B2362" s="3" t="s">
        <v>2362</v>
      </c>
      <c r="C2362" s="1">
        <v>9440</v>
      </c>
      <c r="D2362">
        <f>SUMIF('Движение комплектующих'!B$2:B$10000,B2362,'Движение комплектующих'!C$2:C$10000)</f>
        <v>0</v>
      </c>
      <c r="E2362">
        <f>SUMIF('Движение комплектующих'!B$2:B$10000,Комплектующие!B2362,'Движение комплектующих'!D$2:D$10000)</f>
        <v>0</v>
      </c>
      <c r="F2362">
        <f>SUMIF(Комплекты!$I$2:$I$2000,Комплектующие!B2362,Комплекты!$O$2:$O$2000)</f>
        <v>0</v>
      </c>
      <c r="G2362">
        <f t="shared" si="36"/>
        <v>0</v>
      </c>
    </row>
    <row r="2363" spans="1:7" x14ac:dyDescent="0.25">
      <c r="A2363" s="2">
        <v>328915</v>
      </c>
      <c r="B2363" s="3" t="s">
        <v>2363</v>
      </c>
      <c r="C2363" s="1">
        <v>9440</v>
      </c>
      <c r="D2363">
        <f>SUMIF('Движение комплектующих'!B$2:B$10000,B2363,'Движение комплектующих'!C$2:C$10000)</f>
        <v>0</v>
      </c>
      <c r="E2363">
        <f>SUMIF('Движение комплектующих'!B$2:B$10000,Комплектующие!B2363,'Движение комплектующих'!D$2:D$10000)</f>
        <v>0</v>
      </c>
      <c r="F2363">
        <f>SUMIF(Комплекты!$I$2:$I$2000,Комплектующие!B2363,Комплекты!$O$2:$O$2000)</f>
        <v>0</v>
      </c>
      <c r="G2363">
        <f t="shared" si="36"/>
        <v>0</v>
      </c>
    </row>
    <row r="2364" spans="1:7" x14ac:dyDescent="0.25">
      <c r="A2364" s="2">
        <v>328917</v>
      </c>
      <c r="B2364" s="3" t="s">
        <v>2364</v>
      </c>
      <c r="C2364" s="1">
        <v>9440</v>
      </c>
      <c r="D2364">
        <f>SUMIF('Движение комплектующих'!B$2:B$10000,B2364,'Движение комплектующих'!C$2:C$10000)</f>
        <v>0</v>
      </c>
      <c r="E2364">
        <f>SUMIF('Движение комплектующих'!B$2:B$10000,Комплектующие!B2364,'Движение комплектующих'!D$2:D$10000)</f>
        <v>0</v>
      </c>
      <c r="F2364">
        <f>SUMIF(Комплекты!$I$2:$I$2000,Комплектующие!B2364,Комплекты!$O$2:$O$2000)</f>
        <v>0</v>
      </c>
      <c r="G2364">
        <f t="shared" si="36"/>
        <v>0</v>
      </c>
    </row>
    <row r="2365" spans="1:7" x14ac:dyDescent="0.25">
      <c r="A2365" s="2">
        <v>317205</v>
      </c>
      <c r="B2365" s="3" t="s">
        <v>2365</v>
      </c>
      <c r="C2365" s="1">
        <v>9850</v>
      </c>
      <c r="D2365">
        <f>SUMIF('Движение комплектующих'!B$2:B$10000,B2365,'Движение комплектующих'!C$2:C$10000)</f>
        <v>0</v>
      </c>
      <c r="E2365">
        <f>SUMIF('Движение комплектующих'!B$2:B$10000,Комплектующие!B2365,'Движение комплектующих'!D$2:D$10000)</f>
        <v>0</v>
      </c>
      <c r="F2365">
        <f>SUMIF(Комплекты!$I$2:$I$2000,Комплектующие!B2365,Комплекты!$O$2:$O$2000)</f>
        <v>0</v>
      </c>
      <c r="G2365">
        <f t="shared" si="36"/>
        <v>0</v>
      </c>
    </row>
    <row r="2366" spans="1:7" x14ac:dyDescent="0.25">
      <c r="A2366" s="2">
        <v>317206</v>
      </c>
      <c r="B2366" s="3" t="s">
        <v>2366</v>
      </c>
      <c r="C2366" s="1">
        <v>9850</v>
      </c>
      <c r="D2366">
        <f>SUMIF('Движение комплектующих'!B$2:B$10000,B2366,'Движение комплектующих'!C$2:C$10000)</f>
        <v>0</v>
      </c>
      <c r="E2366">
        <f>SUMIF('Движение комплектующих'!B$2:B$10000,Комплектующие!B2366,'Движение комплектующих'!D$2:D$10000)</f>
        <v>0</v>
      </c>
      <c r="F2366">
        <f>SUMIF(Комплекты!$I$2:$I$2000,Комплектующие!B2366,Комплекты!$O$2:$O$2000)</f>
        <v>0</v>
      </c>
      <c r="G2366">
        <f t="shared" si="36"/>
        <v>0</v>
      </c>
    </row>
    <row r="2367" spans="1:7" x14ac:dyDescent="0.25">
      <c r="A2367" s="2">
        <v>306316</v>
      </c>
      <c r="B2367" s="3" t="s">
        <v>2367</v>
      </c>
      <c r="C2367" s="1">
        <v>3420</v>
      </c>
      <c r="D2367">
        <f>SUMIF('Движение комплектующих'!B$2:B$10000,B2367,'Движение комплектующих'!C$2:C$10000)</f>
        <v>0</v>
      </c>
      <c r="E2367">
        <f>SUMIF('Движение комплектующих'!B$2:B$10000,Комплектующие!B2367,'Движение комплектующих'!D$2:D$10000)</f>
        <v>0</v>
      </c>
      <c r="F2367">
        <f>SUMIF(Комплекты!$I$2:$I$2000,Комплектующие!B2367,Комплекты!$O$2:$O$2000)</f>
        <v>0</v>
      </c>
      <c r="G2367">
        <f t="shared" si="36"/>
        <v>0</v>
      </c>
    </row>
    <row r="2368" spans="1:7" x14ac:dyDescent="0.25">
      <c r="A2368" s="2">
        <v>366221</v>
      </c>
      <c r="B2368" s="3" t="s">
        <v>2368</v>
      </c>
      <c r="C2368" s="1">
        <v>4530</v>
      </c>
      <c r="D2368">
        <f>SUMIF('Движение комплектующих'!B$2:B$10000,B2368,'Движение комплектующих'!C$2:C$10000)</f>
        <v>0</v>
      </c>
      <c r="E2368">
        <f>SUMIF('Движение комплектующих'!B$2:B$10000,Комплектующие!B2368,'Движение комплектующих'!D$2:D$10000)</f>
        <v>0</v>
      </c>
      <c r="F2368">
        <f>SUMIF(Комплекты!$I$2:$I$2000,Комплектующие!B2368,Комплекты!$O$2:$O$2000)</f>
        <v>0</v>
      </c>
      <c r="G2368">
        <f t="shared" si="36"/>
        <v>0</v>
      </c>
    </row>
    <row r="2369" spans="1:7" x14ac:dyDescent="0.25">
      <c r="A2369" s="2">
        <v>277484</v>
      </c>
      <c r="B2369" s="3" t="s">
        <v>2369</v>
      </c>
      <c r="C2369" s="1">
        <v>6940</v>
      </c>
      <c r="D2369">
        <f>SUMIF('Движение комплектующих'!B$2:B$10000,B2369,'Движение комплектующих'!C$2:C$10000)</f>
        <v>0</v>
      </c>
      <c r="E2369">
        <f>SUMIF('Движение комплектующих'!B$2:B$10000,Комплектующие!B2369,'Движение комплектующих'!D$2:D$10000)</f>
        <v>0</v>
      </c>
      <c r="F2369">
        <f>SUMIF(Комплекты!$I$2:$I$2000,Комплектующие!B2369,Комплекты!$O$2:$O$2000)</f>
        <v>0</v>
      </c>
      <c r="G2369">
        <f t="shared" si="36"/>
        <v>0</v>
      </c>
    </row>
    <row r="2370" spans="1:7" x14ac:dyDescent="0.25">
      <c r="A2370" s="2">
        <v>277485</v>
      </c>
      <c r="B2370" s="3" t="s">
        <v>2370</v>
      </c>
      <c r="C2370" s="1">
        <v>5340</v>
      </c>
      <c r="D2370">
        <f>SUMIF('Движение комплектующих'!B$2:B$10000,B2370,'Движение комплектующих'!C$2:C$10000)</f>
        <v>0</v>
      </c>
      <c r="E2370">
        <f>SUMIF('Движение комплектующих'!B$2:B$10000,Комплектующие!B2370,'Движение комплектующих'!D$2:D$10000)</f>
        <v>0</v>
      </c>
      <c r="F2370">
        <f>SUMIF(Комплекты!$I$2:$I$2000,Комплектующие!B2370,Комплекты!$O$2:$O$2000)</f>
        <v>0</v>
      </c>
      <c r="G2370">
        <f t="shared" si="36"/>
        <v>0</v>
      </c>
    </row>
    <row r="2371" spans="1:7" x14ac:dyDescent="0.25">
      <c r="A2371" s="2">
        <v>277486</v>
      </c>
      <c r="B2371" s="3" t="s">
        <v>2371</v>
      </c>
      <c r="C2371" s="1">
        <v>12430</v>
      </c>
      <c r="D2371">
        <f>SUMIF('Движение комплектующих'!B$2:B$10000,B2371,'Движение комплектующих'!C$2:C$10000)</f>
        <v>0</v>
      </c>
      <c r="E2371">
        <f>SUMIF('Движение комплектующих'!B$2:B$10000,Комплектующие!B2371,'Движение комплектующих'!D$2:D$10000)</f>
        <v>0</v>
      </c>
      <c r="F2371">
        <f>SUMIF(Комплекты!$I$2:$I$2000,Комплектующие!B2371,Комплекты!$O$2:$O$2000)</f>
        <v>0</v>
      </c>
      <c r="G2371">
        <f t="shared" ref="G2371:G2434" si="37">D2371-E2371-F2371</f>
        <v>0</v>
      </c>
    </row>
    <row r="2372" spans="1:7" x14ac:dyDescent="0.25">
      <c r="A2372" s="2">
        <v>353520</v>
      </c>
      <c r="B2372" s="3" t="s">
        <v>2372</v>
      </c>
      <c r="C2372" s="1">
        <v>2200</v>
      </c>
      <c r="D2372">
        <f>SUMIF('Движение комплектующих'!B$2:B$10000,B2372,'Движение комплектующих'!C$2:C$10000)</f>
        <v>0</v>
      </c>
      <c r="E2372">
        <f>SUMIF('Движение комплектующих'!B$2:B$10000,Комплектующие!B2372,'Движение комплектующих'!D$2:D$10000)</f>
        <v>0</v>
      </c>
      <c r="F2372">
        <f>SUMIF(Комплекты!$I$2:$I$2000,Комплектующие!B2372,Комплекты!$O$2:$O$2000)</f>
        <v>0</v>
      </c>
      <c r="G2372">
        <f t="shared" si="37"/>
        <v>0</v>
      </c>
    </row>
    <row r="2373" spans="1:7" x14ac:dyDescent="0.25">
      <c r="A2373" s="2">
        <v>354686</v>
      </c>
      <c r="B2373" s="3" t="s">
        <v>2373</v>
      </c>
      <c r="C2373" s="1">
        <v>2280</v>
      </c>
      <c r="D2373">
        <f>SUMIF('Движение комплектующих'!B$2:B$10000,B2373,'Движение комплектующих'!C$2:C$10000)</f>
        <v>0</v>
      </c>
      <c r="E2373">
        <f>SUMIF('Движение комплектующих'!B$2:B$10000,Комплектующие!B2373,'Движение комплектующих'!D$2:D$10000)</f>
        <v>0</v>
      </c>
      <c r="F2373">
        <f>SUMIF(Комплекты!$I$2:$I$2000,Комплектующие!B2373,Комплекты!$O$2:$O$2000)</f>
        <v>0</v>
      </c>
      <c r="G2373">
        <f t="shared" si="37"/>
        <v>0</v>
      </c>
    </row>
    <row r="2374" spans="1:7" x14ac:dyDescent="0.25">
      <c r="A2374" s="2">
        <v>353521</v>
      </c>
      <c r="B2374" s="3" t="s">
        <v>2374</v>
      </c>
      <c r="C2374" s="1">
        <v>1810</v>
      </c>
      <c r="D2374">
        <f>SUMIF('Движение комплектующих'!B$2:B$10000,B2374,'Движение комплектующих'!C$2:C$10000)</f>
        <v>0</v>
      </c>
      <c r="E2374">
        <f>SUMIF('Движение комплектующих'!B$2:B$10000,Комплектующие!B2374,'Движение комплектующих'!D$2:D$10000)</f>
        <v>0</v>
      </c>
      <c r="F2374">
        <f>SUMIF(Комплекты!$I$2:$I$2000,Комплектующие!B2374,Комплекты!$O$2:$O$2000)</f>
        <v>0</v>
      </c>
      <c r="G2374">
        <f t="shared" si="37"/>
        <v>0</v>
      </c>
    </row>
    <row r="2375" spans="1:7" x14ac:dyDescent="0.25">
      <c r="A2375" s="2">
        <v>355648</v>
      </c>
      <c r="B2375" s="3" t="s">
        <v>2375</v>
      </c>
      <c r="C2375" s="1">
        <v>1870</v>
      </c>
      <c r="D2375">
        <f>SUMIF('Движение комплектующих'!B$2:B$10000,B2375,'Движение комплектующих'!C$2:C$10000)</f>
        <v>0</v>
      </c>
      <c r="E2375">
        <f>SUMIF('Движение комплектующих'!B$2:B$10000,Комплектующие!B2375,'Движение комплектующих'!D$2:D$10000)</f>
        <v>0</v>
      </c>
      <c r="F2375">
        <f>SUMIF(Комплекты!$I$2:$I$2000,Комплектующие!B2375,Комплекты!$O$2:$O$2000)</f>
        <v>0</v>
      </c>
      <c r="G2375">
        <f t="shared" si="37"/>
        <v>0</v>
      </c>
    </row>
    <row r="2376" spans="1:7" x14ac:dyDescent="0.25">
      <c r="A2376" s="2">
        <v>287863</v>
      </c>
      <c r="B2376" s="3" t="s">
        <v>2376</v>
      </c>
      <c r="C2376" s="1">
        <v>1540</v>
      </c>
      <c r="D2376">
        <f>SUMIF('Движение комплектующих'!B$2:B$10000,B2376,'Движение комплектующих'!C$2:C$10000)</f>
        <v>0</v>
      </c>
      <c r="E2376">
        <f>SUMIF('Движение комплектующих'!B$2:B$10000,Комплектующие!B2376,'Движение комплектующих'!D$2:D$10000)</f>
        <v>0</v>
      </c>
      <c r="F2376">
        <f>SUMIF(Комплекты!$I$2:$I$2000,Комплектующие!B2376,Комплекты!$O$2:$O$2000)</f>
        <v>0</v>
      </c>
      <c r="G2376">
        <f t="shared" si="37"/>
        <v>0</v>
      </c>
    </row>
    <row r="2377" spans="1:7" x14ac:dyDescent="0.25">
      <c r="A2377" s="2">
        <v>317192</v>
      </c>
      <c r="B2377" s="3" t="s">
        <v>2377</v>
      </c>
      <c r="C2377" s="1">
        <v>1720</v>
      </c>
      <c r="D2377">
        <f>SUMIF('Движение комплектующих'!B$2:B$10000,B2377,'Движение комплектующих'!C$2:C$10000)</f>
        <v>0</v>
      </c>
      <c r="E2377">
        <f>SUMIF('Движение комплектующих'!B$2:B$10000,Комплектующие!B2377,'Движение комплектующих'!D$2:D$10000)</f>
        <v>0</v>
      </c>
      <c r="F2377">
        <f>SUMIF(Комплекты!$I$2:$I$2000,Комплектующие!B2377,Комплекты!$O$2:$O$2000)</f>
        <v>0</v>
      </c>
      <c r="G2377">
        <f t="shared" si="37"/>
        <v>0</v>
      </c>
    </row>
    <row r="2378" spans="1:7" x14ac:dyDescent="0.25">
      <c r="A2378" s="2">
        <v>283017</v>
      </c>
      <c r="B2378" s="3" t="s">
        <v>2378</v>
      </c>
      <c r="C2378" s="1">
        <v>1460</v>
      </c>
      <c r="D2378">
        <f>SUMIF('Движение комплектующих'!B$2:B$10000,B2378,'Движение комплектующих'!C$2:C$10000)</f>
        <v>0</v>
      </c>
      <c r="E2378">
        <f>SUMIF('Движение комплектующих'!B$2:B$10000,Комплектующие!B2378,'Движение комплектующих'!D$2:D$10000)</f>
        <v>0</v>
      </c>
      <c r="F2378">
        <f>SUMIF(Комплекты!$I$2:$I$2000,Комплектующие!B2378,Комплекты!$O$2:$O$2000)</f>
        <v>0</v>
      </c>
      <c r="G2378">
        <f t="shared" si="37"/>
        <v>0</v>
      </c>
    </row>
    <row r="2379" spans="1:7" x14ac:dyDescent="0.25">
      <c r="A2379" s="2">
        <v>283287</v>
      </c>
      <c r="B2379" s="3" t="s">
        <v>2379</v>
      </c>
      <c r="C2379" s="1">
        <v>1190</v>
      </c>
      <c r="D2379">
        <f>SUMIF('Движение комплектующих'!B$2:B$10000,B2379,'Движение комплектующих'!C$2:C$10000)</f>
        <v>0</v>
      </c>
      <c r="E2379">
        <f>SUMIF('Движение комплектующих'!B$2:B$10000,Комплектующие!B2379,'Движение комплектующих'!D$2:D$10000)</f>
        <v>0</v>
      </c>
      <c r="F2379">
        <f>SUMIF(Комплекты!$I$2:$I$2000,Комплектующие!B2379,Комплекты!$O$2:$O$2000)</f>
        <v>0</v>
      </c>
      <c r="G2379">
        <f t="shared" si="37"/>
        <v>0</v>
      </c>
    </row>
    <row r="2380" spans="1:7" x14ac:dyDescent="0.25">
      <c r="A2380" s="2">
        <v>346739</v>
      </c>
      <c r="B2380" s="3" t="s">
        <v>2380</v>
      </c>
      <c r="C2380" s="1">
        <v>1610</v>
      </c>
      <c r="D2380">
        <f>SUMIF('Движение комплектующих'!B$2:B$10000,B2380,'Движение комплектующих'!C$2:C$10000)</f>
        <v>0</v>
      </c>
      <c r="E2380">
        <f>SUMIF('Движение комплектующих'!B$2:B$10000,Комплектующие!B2380,'Движение комплектующих'!D$2:D$10000)</f>
        <v>0</v>
      </c>
      <c r="F2380">
        <f>SUMIF(Комплекты!$I$2:$I$2000,Комплектующие!B2380,Комплекты!$O$2:$O$2000)</f>
        <v>0</v>
      </c>
      <c r="G2380">
        <f t="shared" si="37"/>
        <v>0</v>
      </c>
    </row>
    <row r="2381" spans="1:7" x14ac:dyDescent="0.25">
      <c r="A2381" s="2">
        <v>346740</v>
      </c>
      <c r="B2381" s="3" t="s">
        <v>2381</v>
      </c>
      <c r="C2381" s="1">
        <v>1790</v>
      </c>
      <c r="D2381">
        <f>SUMIF('Движение комплектующих'!B$2:B$10000,B2381,'Движение комплектующих'!C$2:C$10000)</f>
        <v>0</v>
      </c>
      <c r="E2381">
        <f>SUMIF('Движение комплектующих'!B$2:B$10000,Комплектующие!B2381,'Движение комплектующих'!D$2:D$10000)</f>
        <v>0</v>
      </c>
      <c r="F2381">
        <f>SUMIF(Комплекты!$I$2:$I$2000,Комплектующие!B2381,Комплекты!$O$2:$O$2000)</f>
        <v>0</v>
      </c>
      <c r="G2381">
        <f t="shared" si="37"/>
        <v>0</v>
      </c>
    </row>
    <row r="2382" spans="1:7" x14ac:dyDescent="0.25">
      <c r="A2382" s="2">
        <v>349743</v>
      </c>
      <c r="B2382" s="3" t="s">
        <v>2382</v>
      </c>
      <c r="C2382" s="1">
        <v>1440</v>
      </c>
      <c r="D2382">
        <f>SUMIF('Движение комплектующих'!B$2:B$10000,B2382,'Движение комплектующих'!C$2:C$10000)</f>
        <v>0</v>
      </c>
      <c r="E2382">
        <f>SUMIF('Движение комплектующих'!B$2:B$10000,Комплектующие!B2382,'Движение комплектующих'!D$2:D$10000)</f>
        <v>0</v>
      </c>
      <c r="F2382">
        <f>SUMIF(Комплекты!$I$2:$I$2000,Комплектующие!B2382,Комплекты!$O$2:$O$2000)</f>
        <v>0</v>
      </c>
      <c r="G2382">
        <f t="shared" si="37"/>
        <v>0</v>
      </c>
    </row>
    <row r="2383" spans="1:7" x14ac:dyDescent="0.25">
      <c r="A2383" s="2">
        <v>356425</v>
      </c>
      <c r="B2383" s="3" t="s">
        <v>2383</v>
      </c>
      <c r="C2383" s="1">
        <v>1240</v>
      </c>
      <c r="D2383">
        <f>SUMIF('Движение комплектующих'!B$2:B$10000,B2383,'Движение комплектующих'!C$2:C$10000)</f>
        <v>0</v>
      </c>
      <c r="E2383">
        <f>SUMIF('Движение комплектующих'!B$2:B$10000,Комплектующие!B2383,'Движение комплектующих'!D$2:D$10000)</f>
        <v>0</v>
      </c>
      <c r="F2383">
        <f>SUMIF(Комплекты!$I$2:$I$2000,Комплектующие!B2383,Комплекты!$O$2:$O$2000)</f>
        <v>0</v>
      </c>
      <c r="G2383">
        <f t="shared" si="37"/>
        <v>0</v>
      </c>
    </row>
    <row r="2384" spans="1:7" x14ac:dyDescent="0.25">
      <c r="A2384" s="2">
        <v>356427</v>
      </c>
      <c r="B2384" s="3" t="s">
        <v>2384</v>
      </c>
      <c r="C2384" s="1">
        <v>1090</v>
      </c>
      <c r="D2384">
        <f>SUMIF('Движение комплектующих'!B$2:B$10000,B2384,'Движение комплектующих'!C$2:C$10000)</f>
        <v>0</v>
      </c>
      <c r="E2384">
        <f>SUMIF('Движение комплектующих'!B$2:B$10000,Комплектующие!B2384,'Движение комплектующих'!D$2:D$10000)</f>
        <v>0</v>
      </c>
      <c r="F2384">
        <f>SUMIF(Комплекты!$I$2:$I$2000,Комплектующие!B2384,Комплекты!$O$2:$O$2000)</f>
        <v>0</v>
      </c>
      <c r="G2384">
        <f t="shared" si="37"/>
        <v>0</v>
      </c>
    </row>
    <row r="2385" spans="1:7" x14ac:dyDescent="0.25">
      <c r="A2385" s="2">
        <v>343639</v>
      </c>
      <c r="B2385" s="3" t="s">
        <v>2385</v>
      </c>
      <c r="C2385" s="1">
        <v>18650</v>
      </c>
      <c r="D2385">
        <f>SUMIF('Движение комплектующих'!B$2:B$10000,B2385,'Движение комплектующих'!C$2:C$10000)</f>
        <v>0</v>
      </c>
      <c r="E2385">
        <f>SUMIF('Движение комплектующих'!B$2:B$10000,Комплектующие!B2385,'Движение комплектующих'!D$2:D$10000)</f>
        <v>0</v>
      </c>
      <c r="F2385">
        <f>SUMIF(Комплекты!$I$2:$I$2000,Комплектующие!B2385,Комплекты!$O$2:$O$2000)</f>
        <v>0</v>
      </c>
      <c r="G2385">
        <f t="shared" si="37"/>
        <v>0</v>
      </c>
    </row>
    <row r="2386" spans="1:7" x14ac:dyDescent="0.25">
      <c r="A2386" s="2">
        <v>367621</v>
      </c>
      <c r="B2386" s="3" t="s">
        <v>2386</v>
      </c>
      <c r="C2386" s="1">
        <v>18170</v>
      </c>
      <c r="D2386">
        <f>SUMIF('Движение комплектующих'!B$2:B$10000,B2386,'Движение комплектующих'!C$2:C$10000)</f>
        <v>0</v>
      </c>
      <c r="E2386">
        <f>SUMIF('Движение комплектующих'!B$2:B$10000,Комплектующие!B2386,'Движение комплектующих'!D$2:D$10000)</f>
        <v>0</v>
      </c>
      <c r="F2386">
        <f>SUMIF(Комплекты!$I$2:$I$2000,Комплектующие!B2386,Комплекты!$O$2:$O$2000)</f>
        <v>0</v>
      </c>
      <c r="G2386">
        <f t="shared" si="37"/>
        <v>0</v>
      </c>
    </row>
    <row r="2387" spans="1:7" x14ac:dyDescent="0.25">
      <c r="A2387" s="2">
        <v>333833</v>
      </c>
      <c r="B2387" s="3" t="s">
        <v>2387</v>
      </c>
      <c r="C2387" s="1">
        <v>15670</v>
      </c>
      <c r="D2387">
        <f>SUMIF('Движение комплектующих'!B$2:B$10000,B2387,'Движение комплектующих'!C$2:C$10000)</f>
        <v>0</v>
      </c>
      <c r="E2387">
        <f>SUMIF('Движение комплектующих'!B$2:B$10000,Комплектующие!B2387,'Движение комплектующих'!D$2:D$10000)</f>
        <v>0</v>
      </c>
      <c r="F2387">
        <f>SUMIF(Комплекты!$I$2:$I$2000,Комплектующие!B2387,Комплекты!$O$2:$O$2000)</f>
        <v>0</v>
      </c>
      <c r="G2387">
        <f t="shared" si="37"/>
        <v>0</v>
      </c>
    </row>
    <row r="2388" spans="1:7" x14ac:dyDescent="0.25">
      <c r="A2388" s="2">
        <v>333834</v>
      </c>
      <c r="B2388" s="3" t="s">
        <v>2388</v>
      </c>
      <c r="C2388" s="1">
        <v>9040</v>
      </c>
      <c r="D2388">
        <f>SUMIF('Движение комплектующих'!B$2:B$10000,B2388,'Движение комплектующих'!C$2:C$10000)</f>
        <v>0</v>
      </c>
      <c r="E2388">
        <f>SUMIF('Движение комплектующих'!B$2:B$10000,Комплектующие!B2388,'Движение комплектующих'!D$2:D$10000)</f>
        <v>0</v>
      </c>
      <c r="F2388">
        <f>SUMIF(Комплекты!$I$2:$I$2000,Комплектующие!B2388,Комплекты!$O$2:$O$2000)</f>
        <v>0</v>
      </c>
      <c r="G2388">
        <f t="shared" si="37"/>
        <v>0</v>
      </c>
    </row>
    <row r="2389" spans="1:7" x14ac:dyDescent="0.25">
      <c r="A2389" s="2">
        <v>208478</v>
      </c>
      <c r="B2389" s="3" t="s">
        <v>2389</v>
      </c>
      <c r="C2389" s="1">
        <v>2350</v>
      </c>
      <c r="D2389">
        <f>SUMIF('Движение комплектующих'!B$2:B$10000,B2389,'Движение комплектующих'!C$2:C$10000)</f>
        <v>0</v>
      </c>
      <c r="E2389">
        <f>SUMIF('Движение комплектующих'!B$2:B$10000,Комплектующие!B2389,'Движение комплектующих'!D$2:D$10000)</f>
        <v>0</v>
      </c>
      <c r="F2389">
        <f>SUMIF(Комплекты!$I$2:$I$2000,Комплектующие!B2389,Комплекты!$O$2:$O$2000)</f>
        <v>0</v>
      </c>
      <c r="G2389">
        <f t="shared" si="37"/>
        <v>0</v>
      </c>
    </row>
    <row r="2390" spans="1:7" x14ac:dyDescent="0.25">
      <c r="A2390" s="2">
        <v>357142</v>
      </c>
      <c r="B2390" s="3" t="s">
        <v>2390</v>
      </c>
      <c r="C2390" s="1">
        <v>1010</v>
      </c>
      <c r="D2390">
        <f>SUMIF('Движение комплектующих'!B$2:B$10000,B2390,'Движение комплектующих'!C$2:C$10000)</f>
        <v>0</v>
      </c>
      <c r="E2390">
        <f>SUMIF('Движение комплектующих'!B$2:B$10000,Комплектующие!B2390,'Движение комплектующих'!D$2:D$10000)</f>
        <v>0</v>
      </c>
      <c r="F2390">
        <f>SUMIF(Комплекты!$I$2:$I$2000,Комплектующие!B2390,Комплекты!$O$2:$O$2000)</f>
        <v>0</v>
      </c>
      <c r="G2390">
        <f t="shared" si="37"/>
        <v>0</v>
      </c>
    </row>
    <row r="2391" spans="1:7" x14ac:dyDescent="0.25">
      <c r="A2391" s="2">
        <v>284180</v>
      </c>
      <c r="B2391" s="3" t="s">
        <v>2391</v>
      </c>
      <c r="C2391" s="1">
        <v>2970</v>
      </c>
      <c r="D2391">
        <f>SUMIF('Движение комплектующих'!B$2:B$10000,B2391,'Движение комплектующих'!C$2:C$10000)</f>
        <v>0</v>
      </c>
      <c r="E2391">
        <f>SUMIF('Движение комплектующих'!B$2:B$10000,Комплектующие!B2391,'Движение комплектующих'!D$2:D$10000)</f>
        <v>0</v>
      </c>
      <c r="F2391">
        <f>SUMIF(Комплекты!$I$2:$I$2000,Комплектующие!B2391,Комплекты!$O$2:$O$2000)</f>
        <v>0</v>
      </c>
      <c r="G2391">
        <f t="shared" si="37"/>
        <v>0</v>
      </c>
    </row>
    <row r="2392" spans="1:7" x14ac:dyDescent="0.25">
      <c r="A2392" s="2">
        <v>285272</v>
      </c>
      <c r="B2392" s="3" t="s">
        <v>2392</v>
      </c>
      <c r="C2392" s="1">
        <v>2450</v>
      </c>
      <c r="D2392">
        <f>SUMIF('Движение комплектующих'!B$2:B$10000,B2392,'Движение комплектующих'!C$2:C$10000)</f>
        <v>0</v>
      </c>
      <c r="E2392">
        <f>SUMIF('Движение комплектующих'!B$2:B$10000,Комплектующие!B2392,'Движение комплектующих'!D$2:D$10000)</f>
        <v>0</v>
      </c>
      <c r="F2392">
        <f>SUMIF(Комплекты!$I$2:$I$2000,Комплектующие!B2392,Комплекты!$O$2:$O$2000)</f>
        <v>0</v>
      </c>
      <c r="G2392">
        <f t="shared" si="37"/>
        <v>0</v>
      </c>
    </row>
    <row r="2393" spans="1:7" x14ac:dyDescent="0.25">
      <c r="A2393" s="2">
        <v>301196</v>
      </c>
      <c r="B2393" s="3" t="s">
        <v>2393</v>
      </c>
      <c r="C2393" s="1">
        <v>20760</v>
      </c>
      <c r="D2393">
        <f>SUMIF('Движение комплектующих'!B$2:B$10000,B2393,'Движение комплектующих'!C$2:C$10000)</f>
        <v>0</v>
      </c>
      <c r="E2393">
        <f>SUMIF('Движение комплектующих'!B$2:B$10000,Комплектующие!B2393,'Движение комплектующих'!D$2:D$10000)</f>
        <v>0</v>
      </c>
      <c r="F2393">
        <f>SUMIF(Комплекты!$I$2:$I$2000,Комплектующие!B2393,Комплекты!$O$2:$O$2000)</f>
        <v>0</v>
      </c>
      <c r="G2393">
        <f t="shared" si="37"/>
        <v>0</v>
      </c>
    </row>
    <row r="2394" spans="1:7" x14ac:dyDescent="0.25">
      <c r="A2394" s="2">
        <v>300911</v>
      </c>
      <c r="B2394" s="3" t="s">
        <v>2394</v>
      </c>
      <c r="C2394" s="1">
        <v>17630</v>
      </c>
      <c r="D2394">
        <f>SUMIF('Движение комплектующих'!B$2:B$10000,B2394,'Движение комплектующих'!C$2:C$10000)</f>
        <v>0</v>
      </c>
      <c r="E2394">
        <f>SUMIF('Движение комплектующих'!B$2:B$10000,Комплектующие!B2394,'Движение комплектующих'!D$2:D$10000)</f>
        <v>0</v>
      </c>
      <c r="F2394">
        <f>SUMIF(Комплекты!$I$2:$I$2000,Комплектующие!B2394,Комплекты!$O$2:$O$2000)</f>
        <v>0</v>
      </c>
      <c r="G2394">
        <f t="shared" si="37"/>
        <v>0</v>
      </c>
    </row>
    <row r="2395" spans="1:7" x14ac:dyDescent="0.25">
      <c r="A2395" s="2">
        <v>303501</v>
      </c>
      <c r="B2395" s="3" t="s">
        <v>2395</v>
      </c>
      <c r="C2395" s="1">
        <v>9610</v>
      </c>
      <c r="D2395">
        <f>SUMIF('Движение комплектующих'!B$2:B$10000,B2395,'Движение комплектующих'!C$2:C$10000)</f>
        <v>0</v>
      </c>
      <c r="E2395">
        <f>SUMIF('Движение комплектующих'!B$2:B$10000,Комплектующие!B2395,'Движение комплектующих'!D$2:D$10000)</f>
        <v>0</v>
      </c>
      <c r="F2395">
        <f>SUMIF(Комплекты!$I$2:$I$2000,Комплектующие!B2395,Комплекты!$O$2:$O$2000)</f>
        <v>0</v>
      </c>
      <c r="G2395">
        <f t="shared" si="37"/>
        <v>0</v>
      </c>
    </row>
    <row r="2396" spans="1:7" x14ac:dyDescent="0.25">
      <c r="A2396" s="2">
        <v>342012</v>
      </c>
      <c r="B2396" s="3" t="s">
        <v>2396</v>
      </c>
      <c r="C2396" s="1">
        <v>20020</v>
      </c>
      <c r="D2396">
        <f>SUMIF('Движение комплектующих'!B$2:B$10000,B2396,'Движение комплектующих'!C$2:C$10000)</f>
        <v>0</v>
      </c>
      <c r="E2396">
        <f>SUMIF('Движение комплектующих'!B$2:B$10000,Комплектующие!B2396,'Движение комплектующих'!D$2:D$10000)</f>
        <v>0</v>
      </c>
      <c r="F2396">
        <f>SUMIF(Комплекты!$I$2:$I$2000,Комплектующие!B2396,Комплекты!$O$2:$O$2000)</f>
        <v>0</v>
      </c>
      <c r="G2396">
        <f t="shared" si="37"/>
        <v>0</v>
      </c>
    </row>
    <row r="2397" spans="1:7" x14ac:dyDescent="0.25">
      <c r="A2397" s="2">
        <v>353975</v>
      </c>
      <c r="B2397" s="3" t="s">
        <v>2397</v>
      </c>
      <c r="C2397" s="1">
        <v>2780</v>
      </c>
      <c r="D2397">
        <f>SUMIF('Движение комплектующих'!B$2:B$10000,B2397,'Движение комплектующих'!C$2:C$10000)</f>
        <v>0</v>
      </c>
      <c r="E2397">
        <f>SUMIF('Движение комплектующих'!B$2:B$10000,Комплектующие!B2397,'Движение комплектующих'!D$2:D$10000)</f>
        <v>0</v>
      </c>
      <c r="F2397">
        <f>SUMIF(Комплекты!$I$2:$I$2000,Комплектующие!B2397,Комплекты!$O$2:$O$2000)</f>
        <v>0</v>
      </c>
      <c r="G2397">
        <f t="shared" si="37"/>
        <v>0</v>
      </c>
    </row>
    <row r="2398" spans="1:7" x14ac:dyDescent="0.25">
      <c r="A2398" s="2">
        <v>351403</v>
      </c>
      <c r="B2398" s="3" t="s">
        <v>2398</v>
      </c>
      <c r="C2398" s="1">
        <v>2970</v>
      </c>
      <c r="D2398">
        <f>SUMIF('Движение комплектующих'!B$2:B$10000,B2398,'Движение комплектующих'!C$2:C$10000)</f>
        <v>0</v>
      </c>
      <c r="E2398">
        <f>SUMIF('Движение комплектующих'!B$2:B$10000,Комплектующие!B2398,'Движение комплектующих'!D$2:D$10000)</f>
        <v>0</v>
      </c>
      <c r="F2398">
        <f>SUMIF(Комплекты!$I$2:$I$2000,Комплектующие!B2398,Комплекты!$O$2:$O$2000)</f>
        <v>0</v>
      </c>
      <c r="G2398">
        <f t="shared" si="37"/>
        <v>0</v>
      </c>
    </row>
    <row r="2399" spans="1:7" x14ac:dyDescent="0.25">
      <c r="A2399" s="2">
        <v>324962</v>
      </c>
      <c r="B2399" s="3" t="s">
        <v>2399</v>
      </c>
      <c r="C2399" s="1">
        <v>11150</v>
      </c>
      <c r="D2399">
        <f>SUMIF('Движение комплектующих'!B$2:B$10000,B2399,'Движение комплектующих'!C$2:C$10000)</f>
        <v>0</v>
      </c>
      <c r="E2399">
        <f>SUMIF('Движение комплектующих'!B$2:B$10000,Комплектующие!B2399,'Движение комплектующих'!D$2:D$10000)</f>
        <v>0</v>
      </c>
      <c r="F2399">
        <f>SUMIF(Комплекты!$I$2:$I$2000,Комплектующие!B2399,Комплекты!$O$2:$O$2000)</f>
        <v>0</v>
      </c>
      <c r="G2399">
        <f t="shared" si="37"/>
        <v>0</v>
      </c>
    </row>
    <row r="2400" spans="1:7" x14ac:dyDescent="0.25">
      <c r="A2400" s="2">
        <v>323888</v>
      </c>
      <c r="B2400" s="3" t="s">
        <v>2400</v>
      </c>
      <c r="C2400" s="1">
        <v>2930</v>
      </c>
      <c r="D2400">
        <f>SUMIF('Движение комплектующих'!B$2:B$10000,B2400,'Движение комплектующих'!C$2:C$10000)</f>
        <v>0</v>
      </c>
      <c r="E2400">
        <f>SUMIF('Движение комплектующих'!B$2:B$10000,Комплектующие!B2400,'Движение комплектующих'!D$2:D$10000)</f>
        <v>0</v>
      </c>
      <c r="F2400">
        <f>SUMIF(Комплекты!$I$2:$I$2000,Комплектующие!B2400,Комплекты!$O$2:$O$2000)</f>
        <v>0</v>
      </c>
      <c r="G2400">
        <f t="shared" si="37"/>
        <v>0</v>
      </c>
    </row>
    <row r="2401" spans="1:7" x14ac:dyDescent="0.25">
      <c r="A2401" s="2">
        <v>212092</v>
      </c>
      <c r="B2401" s="3" t="s">
        <v>2401</v>
      </c>
      <c r="C2401" s="1">
        <v>5990</v>
      </c>
      <c r="D2401">
        <f>SUMIF('Движение комплектующих'!B$2:B$10000,B2401,'Движение комплектующих'!C$2:C$10000)</f>
        <v>0</v>
      </c>
      <c r="E2401">
        <f>SUMIF('Движение комплектующих'!B$2:B$10000,Комплектующие!B2401,'Движение комплектующих'!D$2:D$10000)</f>
        <v>0</v>
      </c>
      <c r="F2401">
        <f>SUMIF(Комплекты!$I$2:$I$2000,Комплектующие!B2401,Комплекты!$O$2:$O$2000)</f>
        <v>0</v>
      </c>
      <c r="G2401">
        <f t="shared" si="37"/>
        <v>0</v>
      </c>
    </row>
    <row r="2402" spans="1:7" x14ac:dyDescent="0.25">
      <c r="A2402" s="2">
        <v>324829</v>
      </c>
      <c r="B2402" s="3" t="s">
        <v>2402</v>
      </c>
      <c r="C2402" s="1">
        <v>6270</v>
      </c>
      <c r="D2402">
        <f>SUMIF('Движение комплектующих'!B$2:B$10000,B2402,'Движение комплектующих'!C$2:C$10000)</f>
        <v>0</v>
      </c>
      <c r="E2402">
        <f>SUMIF('Движение комплектующих'!B$2:B$10000,Комплектующие!B2402,'Движение комплектующих'!D$2:D$10000)</f>
        <v>0</v>
      </c>
      <c r="F2402">
        <f>SUMIF(Комплекты!$I$2:$I$2000,Комплектующие!B2402,Комплекты!$O$2:$O$2000)</f>
        <v>0</v>
      </c>
      <c r="G2402">
        <f t="shared" si="37"/>
        <v>0</v>
      </c>
    </row>
    <row r="2403" spans="1:7" x14ac:dyDescent="0.25">
      <c r="A2403" s="2">
        <v>317207</v>
      </c>
      <c r="B2403" s="3" t="s">
        <v>2403</v>
      </c>
      <c r="C2403" s="1">
        <v>29950</v>
      </c>
      <c r="D2403">
        <f>SUMIF('Движение комплектующих'!B$2:B$10000,B2403,'Движение комплектующих'!C$2:C$10000)</f>
        <v>0</v>
      </c>
      <c r="E2403">
        <f>SUMIF('Движение комплектующих'!B$2:B$10000,Комплектующие!B2403,'Движение комплектующих'!D$2:D$10000)</f>
        <v>0</v>
      </c>
      <c r="F2403">
        <f>SUMIF(Комплекты!$I$2:$I$2000,Комплектующие!B2403,Комплекты!$O$2:$O$2000)</f>
        <v>0</v>
      </c>
      <c r="G2403">
        <f t="shared" si="37"/>
        <v>0</v>
      </c>
    </row>
    <row r="2404" spans="1:7" x14ac:dyDescent="0.25">
      <c r="A2404" s="2">
        <v>362383</v>
      </c>
      <c r="B2404" s="3" t="s">
        <v>2404</v>
      </c>
      <c r="C2404" s="1">
        <v>20990</v>
      </c>
      <c r="D2404">
        <f>SUMIF('Движение комплектующих'!B$2:B$10000,B2404,'Движение комплектующих'!C$2:C$10000)</f>
        <v>0</v>
      </c>
      <c r="E2404">
        <f>SUMIF('Движение комплектующих'!B$2:B$10000,Комплектующие!B2404,'Движение комплектующих'!D$2:D$10000)</f>
        <v>0</v>
      </c>
      <c r="F2404">
        <f>SUMIF(Комплекты!$I$2:$I$2000,Комплектующие!B2404,Комплекты!$O$2:$O$2000)</f>
        <v>0</v>
      </c>
      <c r="G2404">
        <f t="shared" si="37"/>
        <v>0</v>
      </c>
    </row>
    <row r="2405" spans="1:7" x14ac:dyDescent="0.25">
      <c r="A2405" s="2">
        <v>362384</v>
      </c>
      <c r="B2405" s="3" t="s">
        <v>2405</v>
      </c>
      <c r="C2405" s="1">
        <v>33990</v>
      </c>
      <c r="D2405">
        <f>SUMIF('Движение комплектующих'!B$2:B$10000,B2405,'Движение комплектующих'!C$2:C$10000)</f>
        <v>0</v>
      </c>
      <c r="E2405">
        <f>SUMIF('Движение комплектующих'!B$2:B$10000,Комплектующие!B2405,'Движение комплектующих'!D$2:D$10000)</f>
        <v>0</v>
      </c>
      <c r="F2405">
        <f>SUMIF(Комплекты!$I$2:$I$2000,Комплектующие!B2405,Комплекты!$O$2:$O$2000)</f>
        <v>0</v>
      </c>
      <c r="G2405">
        <f t="shared" si="37"/>
        <v>0</v>
      </c>
    </row>
    <row r="2406" spans="1:7" x14ac:dyDescent="0.25">
      <c r="A2406" s="2">
        <v>328912</v>
      </c>
      <c r="B2406" s="3" t="s">
        <v>2406</v>
      </c>
      <c r="C2406" s="1">
        <v>3990</v>
      </c>
      <c r="D2406">
        <f>SUMIF('Движение комплектующих'!B$2:B$10000,B2406,'Движение комплектующих'!C$2:C$10000)</f>
        <v>0</v>
      </c>
      <c r="E2406">
        <f>SUMIF('Движение комплектующих'!B$2:B$10000,Комплектующие!B2406,'Движение комплектующих'!D$2:D$10000)</f>
        <v>0</v>
      </c>
      <c r="F2406">
        <f>SUMIF(Комплекты!$I$2:$I$2000,Комплектующие!B2406,Комплекты!$O$2:$O$2000)</f>
        <v>0</v>
      </c>
      <c r="G2406">
        <f t="shared" si="37"/>
        <v>0</v>
      </c>
    </row>
    <row r="2407" spans="1:7" x14ac:dyDescent="0.25">
      <c r="A2407" s="2">
        <v>210083</v>
      </c>
      <c r="B2407" s="3" t="s">
        <v>2407</v>
      </c>
      <c r="C2407" s="1">
        <v>8090</v>
      </c>
      <c r="D2407">
        <f>SUMIF('Движение комплектующих'!B$2:B$10000,B2407,'Движение комплектующих'!C$2:C$10000)</f>
        <v>0</v>
      </c>
      <c r="E2407">
        <f>SUMIF('Движение комплектующих'!B$2:B$10000,Комплектующие!B2407,'Движение комплектующих'!D$2:D$10000)</f>
        <v>0</v>
      </c>
      <c r="F2407">
        <f>SUMIF(Комплекты!$I$2:$I$2000,Комплектующие!B2407,Комплекты!$O$2:$O$2000)</f>
        <v>0</v>
      </c>
      <c r="G2407">
        <f t="shared" si="37"/>
        <v>0</v>
      </c>
    </row>
    <row r="2408" spans="1:7" x14ac:dyDescent="0.25">
      <c r="A2408" s="2">
        <v>374049</v>
      </c>
      <c r="B2408" s="3" t="s">
        <v>2408</v>
      </c>
      <c r="C2408" s="1">
        <v>12890</v>
      </c>
      <c r="D2408">
        <f>SUMIF('Движение комплектующих'!B$2:B$10000,B2408,'Движение комплектующих'!C$2:C$10000)</f>
        <v>0</v>
      </c>
      <c r="E2408">
        <f>SUMIF('Движение комплектующих'!B$2:B$10000,Комплектующие!B2408,'Движение комплектующих'!D$2:D$10000)</f>
        <v>0</v>
      </c>
      <c r="F2408">
        <f>SUMIF(Комплекты!$I$2:$I$2000,Комплектующие!B2408,Комплекты!$O$2:$O$2000)</f>
        <v>0</v>
      </c>
      <c r="G2408">
        <f t="shared" si="37"/>
        <v>0</v>
      </c>
    </row>
    <row r="2409" spans="1:7" x14ac:dyDescent="0.25">
      <c r="A2409" s="2">
        <v>339041</v>
      </c>
      <c r="B2409" s="3" t="s">
        <v>2409</v>
      </c>
      <c r="C2409" s="1">
        <v>4990</v>
      </c>
      <c r="D2409">
        <f>SUMIF('Движение комплектующих'!B$2:B$10000,B2409,'Движение комплектующих'!C$2:C$10000)</f>
        <v>0</v>
      </c>
      <c r="E2409">
        <f>SUMIF('Движение комплектующих'!B$2:B$10000,Комплектующие!B2409,'Движение комплектующих'!D$2:D$10000)</f>
        <v>0</v>
      </c>
      <c r="F2409">
        <f>SUMIF(Комплекты!$I$2:$I$2000,Комплектующие!B2409,Комплекты!$O$2:$O$2000)</f>
        <v>0</v>
      </c>
      <c r="G2409">
        <f t="shared" si="37"/>
        <v>0</v>
      </c>
    </row>
    <row r="2410" spans="1:7" x14ac:dyDescent="0.25">
      <c r="A2410" s="2">
        <v>373451</v>
      </c>
      <c r="B2410" s="3" t="s">
        <v>2410</v>
      </c>
      <c r="C2410" s="1">
        <v>8420</v>
      </c>
      <c r="D2410">
        <f>SUMIF('Движение комплектующих'!B$2:B$10000,B2410,'Движение комплектующих'!C$2:C$10000)</f>
        <v>0</v>
      </c>
      <c r="E2410">
        <f>SUMIF('Движение комплектующих'!B$2:B$10000,Комплектующие!B2410,'Движение комплектующих'!D$2:D$10000)</f>
        <v>0</v>
      </c>
      <c r="F2410">
        <f>SUMIF(Комплекты!$I$2:$I$2000,Комплектующие!B2410,Комплекты!$O$2:$O$2000)</f>
        <v>0</v>
      </c>
      <c r="G2410">
        <f t="shared" si="37"/>
        <v>0</v>
      </c>
    </row>
    <row r="2411" spans="1:7" x14ac:dyDescent="0.25">
      <c r="A2411" s="2">
        <v>344086</v>
      </c>
      <c r="B2411" s="3" t="s">
        <v>2411</v>
      </c>
      <c r="C2411" s="1">
        <v>16830</v>
      </c>
      <c r="D2411">
        <f>SUMIF('Движение комплектующих'!B$2:B$10000,B2411,'Движение комплектующих'!C$2:C$10000)</f>
        <v>0</v>
      </c>
      <c r="E2411">
        <f>SUMIF('Движение комплектующих'!B$2:B$10000,Комплектующие!B2411,'Движение комплектующих'!D$2:D$10000)</f>
        <v>0</v>
      </c>
      <c r="F2411">
        <f>SUMIF(Комплекты!$I$2:$I$2000,Комплектующие!B2411,Комплекты!$O$2:$O$2000)</f>
        <v>0</v>
      </c>
      <c r="G2411">
        <f t="shared" si="37"/>
        <v>0</v>
      </c>
    </row>
    <row r="2412" spans="1:7" x14ac:dyDescent="0.25">
      <c r="A2412" s="2">
        <v>300525</v>
      </c>
      <c r="B2412" s="3" t="s">
        <v>2412</v>
      </c>
      <c r="C2412" s="1">
        <v>5990</v>
      </c>
      <c r="D2412">
        <f>SUMIF('Движение комплектующих'!B$2:B$10000,B2412,'Движение комплектующих'!C$2:C$10000)</f>
        <v>0</v>
      </c>
      <c r="E2412">
        <f>SUMIF('Движение комплектующих'!B$2:B$10000,Комплектующие!B2412,'Движение комплектующих'!D$2:D$10000)</f>
        <v>0</v>
      </c>
      <c r="F2412">
        <f>SUMIF(Комплекты!$I$2:$I$2000,Комплектующие!B2412,Комплекты!$O$2:$O$2000)</f>
        <v>0</v>
      </c>
      <c r="G2412">
        <f t="shared" si="37"/>
        <v>0</v>
      </c>
    </row>
    <row r="2413" spans="1:7" x14ac:dyDescent="0.25">
      <c r="A2413" s="2">
        <v>300528</v>
      </c>
      <c r="B2413" s="3" t="s">
        <v>2413</v>
      </c>
      <c r="C2413" s="1">
        <v>2610</v>
      </c>
      <c r="D2413">
        <f>SUMIF('Движение комплектующих'!B$2:B$10000,B2413,'Движение комплектующих'!C$2:C$10000)</f>
        <v>0</v>
      </c>
      <c r="E2413">
        <f>SUMIF('Движение комплектующих'!B$2:B$10000,Комплектующие!B2413,'Движение комплектующих'!D$2:D$10000)</f>
        <v>0</v>
      </c>
      <c r="F2413">
        <f>SUMIF(Комплекты!$I$2:$I$2000,Комплектующие!B2413,Комплекты!$O$2:$O$2000)</f>
        <v>0</v>
      </c>
      <c r="G2413">
        <f t="shared" si="37"/>
        <v>0</v>
      </c>
    </row>
    <row r="2414" spans="1:7" x14ac:dyDescent="0.25">
      <c r="A2414" s="2">
        <v>376769</v>
      </c>
      <c r="B2414" s="3" t="s">
        <v>2414</v>
      </c>
      <c r="C2414" s="1">
        <v>3020</v>
      </c>
      <c r="D2414">
        <f>SUMIF('Движение комплектующих'!B$2:B$10000,B2414,'Движение комплектующих'!C$2:C$10000)</f>
        <v>0</v>
      </c>
      <c r="E2414">
        <f>SUMIF('Движение комплектующих'!B$2:B$10000,Комплектующие!B2414,'Движение комплектующих'!D$2:D$10000)</f>
        <v>0</v>
      </c>
      <c r="F2414">
        <f>SUMIF(Комплекты!$I$2:$I$2000,Комплектующие!B2414,Комплекты!$O$2:$O$2000)</f>
        <v>0</v>
      </c>
      <c r="G2414">
        <f t="shared" si="37"/>
        <v>0</v>
      </c>
    </row>
    <row r="2415" spans="1:7" x14ac:dyDescent="0.25">
      <c r="A2415" s="2">
        <v>376770</v>
      </c>
      <c r="B2415" s="3" t="s">
        <v>2415</v>
      </c>
      <c r="C2415" s="1">
        <v>2180</v>
      </c>
      <c r="D2415">
        <f>SUMIF('Движение комплектующих'!B$2:B$10000,B2415,'Движение комплектующих'!C$2:C$10000)</f>
        <v>0</v>
      </c>
      <c r="E2415">
        <f>SUMIF('Движение комплектующих'!B$2:B$10000,Комплектующие!B2415,'Движение комплектующих'!D$2:D$10000)</f>
        <v>0</v>
      </c>
      <c r="F2415">
        <f>SUMIF(Комплекты!$I$2:$I$2000,Комплектующие!B2415,Комплекты!$O$2:$O$2000)</f>
        <v>0</v>
      </c>
      <c r="G2415">
        <f t="shared" si="37"/>
        <v>0</v>
      </c>
    </row>
    <row r="2416" spans="1:7" x14ac:dyDescent="0.25">
      <c r="A2416" s="2">
        <v>376771</v>
      </c>
      <c r="B2416" s="3" t="s">
        <v>2416</v>
      </c>
      <c r="C2416" s="1">
        <v>2430</v>
      </c>
      <c r="D2416">
        <f>SUMIF('Движение комплектующих'!B$2:B$10000,B2416,'Движение комплектующих'!C$2:C$10000)</f>
        <v>0</v>
      </c>
      <c r="E2416">
        <f>SUMIF('Движение комплектующих'!B$2:B$10000,Комплектующие!B2416,'Движение комплектующих'!D$2:D$10000)</f>
        <v>0</v>
      </c>
      <c r="F2416">
        <f>SUMIF(Комплекты!$I$2:$I$2000,Комплектующие!B2416,Комплекты!$O$2:$O$2000)</f>
        <v>0</v>
      </c>
      <c r="G2416">
        <f t="shared" si="37"/>
        <v>0</v>
      </c>
    </row>
    <row r="2417" spans="1:7" x14ac:dyDescent="0.25">
      <c r="A2417" s="2">
        <v>374715</v>
      </c>
      <c r="B2417" s="3" t="s">
        <v>2417</v>
      </c>
      <c r="C2417" s="1">
        <v>12570</v>
      </c>
      <c r="D2417">
        <f>SUMIF('Движение комплектующих'!B$2:B$10000,B2417,'Движение комплектующих'!C$2:C$10000)</f>
        <v>0</v>
      </c>
      <c r="E2417">
        <f>SUMIF('Движение комплектующих'!B$2:B$10000,Комплектующие!B2417,'Движение комплектующих'!D$2:D$10000)</f>
        <v>0</v>
      </c>
      <c r="F2417">
        <f>SUMIF(Комплекты!$I$2:$I$2000,Комплектующие!B2417,Комплекты!$O$2:$O$2000)</f>
        <v>0</v>
      </c>
      <c r="G2417">
        <f t="shared" si="37"/>
        <v>0</v>
      </c>
    </row>
    <row r="2418" spans="1:7" x14ac:dyDescent="0.25">
      <c r="A2418" s="2">
        <v>374716</v>
      </c>
      <c r="B2418" s="3" t="s">
        <v>2418</v>
      </c>
      <c r="C2418" s="1">
        <v>12570</v>
      </c>
      <c r="D2418">
        <f>SUMIF('Движение комплектующих'!B$2:B$10000,B2418,'Движение комплектующих'!C$2:C$10000)</f>
        <v>0</v>
      </c>
      <c r="E2418">
        <f>SUMIF('Движение комплектующих'!B$2:B$10000,Комплектующие!B2418,'Движение комплектующих'!D$2:D$10000)</f>
        <v>0</v>
      </c>
      <c r="F2418">
        <f>SUMIF(Комплекты!$I$2:$I$2000,Комплектующие!B2418,Комплекты!$O$2:$O$2000)</f>
        <v>0</v>
      </c>
      <c r="G2418">
        <f t="shared" si="37"/>
        <v>0</v>
      </c>
    </row>
    <row r="2419" spans="1:7" x14ac:dyDescent="0.25">
      <c r="A2419" s="2">
        <v>374717</v>
      </c>
      <c r="B2419" s="3" t="s">
        <v>2419</v>
      </c>
      <c r="C2419" s="1">
        <v>12570</v>
      </c>
      <c r="D2419">
        <f>SUMIF('Движение комплектующих'!B$2:B$10000,B2419,'Движение комплектующих'!C$2:C$10000)</f>
        <v>0</v>
      </c>
      <c r="E2419">
        <f>SUMIF('Движение комплектующих'!B$2:B$10000,Комплектующие!B2419,'Движение комплектующих'!D$2:D$10000)</f>
        <v>0</v>
      </c>
      <c r="F2419">
        <f>SUMIF(Комплекты!$I$2:$I$2000,Комплектующие!B2419,Комплекты!$O$2:$O$2000)</f>
        <v>0</v>
      </c>
      <c r="G2419">
        <f t="shared" si="37"/>
        <v>0</v>
      </c>
    </row>
    <row r="2420" spans="1:7" x14ac:dyDescent="0.25">
      <c r="A2420" s="2">
        <v>374718</v>
      </c>
      <c r="B2420" s="3" t="s">
        <v>2420</v>
      </c>
      <c r="C2420" s="1">
        <v>12570</v>
      </c>
      <c r="D2420">
        <f>SUMIF('Движение комплектующих'!B$2:B$10000,B2420,'Движение комплектующих'!C$2:C$10000)</f>
        <v>0</v>
      </c>
      <c r="E2420">
        <f>SUMIF('Движение комплектующих'!B$2:B$10000,Комплектующие!B2420,'Движение комплектующих'!D$2:D$10000)</f>
        <v>0</v>
      </c>
      <c r="F2420">
        <f>SUMIF(Комплекты!$I$2:$I$2000,Комплектующие!B2420,Комплекты!$O$2:$O$2000)</f>
        <v>0</v>
      </c>
      <c r="G2420">
        <f t="shared" si="37"/>
        <v>0</v>
      </c>
    </row>
    <row r="2421" spans="1:7" x14ac:dyDescent="0.25">
      <c r="A2421" s="2">
        <v>286891</v>
      </c>
      <c r="B2421" s="3" t="s">
        <v>2421</v>
      </c>
      <c r="C2421" s="1">
        <v>17510</v>
      </c>
      <c r="D2421">
        <f>SUMIF('Движение комплектующих'!B$2:B$10000,B2421,'Движение комплектующих'!C$2:C$10000)</f>
        <v>0</v>
      </c>
      <c r="E2421">
        <f>SUMIF('Движение комплектующих'!B$2:B$10000,Комплектующие!B2421,'Движение комплектующих'!D$2:D$10000)</f>
        <v>0</v>
      </c>
      <c r="F2421">
        <f>SUMIF(Комплекты!$I$2:$I$2000,Комплектующие!B2421,Комплекты!$O$2:$O$2000)</f>
        <v>0</v>
      </c>
      <c r="G2421">
        <f t="shared" si="37"/>
        <v>0</v>
      </c>
    </row>
    <row r="2422" spans="1:7" x14ac:dyDescent="0.25">
      <c r="A2422" s="2">
        <v>200712</v>
      </c>
      <c r="B2422" s="3" t="s">
        <v>2422</v>
      </c>
      <c r="C2422" s="1">
        <v>1010</v>
      </c>
      <c r="D2422">
        <f>SUMIF('Движение комплектующих'!B$2:B$10000,B2422,'Движение комплектующих'!C$2:C$10000)</f>
        <v>0</v>
      </c>
      <c r="E2422">
        <f>SUMIF('Движение комплектующих'!B$2:B$10000,Комплектующие!B2422,'Движение комплектующих'!D$2:D$10000)</f>
        <v>0</v>
      </c>
      <c r="F2422">
        <f>SUMIF(Комплекты!$I$2:$I$2000,Комплектующие!B2422,Комплекты!$O$2:$O$2000)</f>
        <v>0</v>
      </c>
      <c r="G2422">
        <f t="shared" si="37"/>
        <v>0</v>
      </c>
    </row>
    <row r="2423" spans="1:7" x14ac:dyDescent="0.25">
      <c r="A2423" s="2">
        <v>200714</v>
      </c>
      <c r="B2423" s="3" t="s">
        <v>2423</v>
      </c>
      <c r="C2423" s="1">
        <v>1210</v>
      </c>
      <c r="D2423">
        <f>SUMIF('Движение комплектующих'!B$2:B$10000,B2423,'Движение комплектующих'!C$2:C$10000)</f>
        <v>0</v>
      </c>
      <c r="E2423">
        <f>SUMIF('Движение комплектующих'!B$2:B$10000,Комплектующие!B2423,'Движение комплектующих'!D$2:D$10000)</f>
        <v>0</v>
      </c>
      <c r="F2423">
        <f>SUMIF(Комплекты!$I$2:$I$2000,Комплектующие!B2423,Комплекты!$O$2:$O$2000)</f>
        <v>0</v>
      </c>
      <c r="G2423">
        <f t="shared" si="37"/>
        <v>0</v>
      </c>
    </row>
    <row r="2424" spans="1:7" x14ac:dyDescent="0.25">
      <c r="A2424" s="2">
        <v>209407</v>
      </c>
      <c r="B2424" s="3" t="s">
        <v>2424</v>
      </c>
      <c r="C2424" s="1">
        <v>1130</v>
      </c>
      <c r="D2424">
        <f>SUMIF('Движение комплектующих'!B$2:B$10000,B2424,'Движение комплектующих'!C$2:C$10000)</f>
        <v>0</v>
      </c>
      <c r="E2424">
        <f>SUMIF('Движение комплектующих'!B$2:B$10000,Комплектующие!B2424,'Движение комплектующих'!D$2:D$10000)</f>
        <v>0</v>
      </c>
      <c r="F2424">
        <f>SUMIF(Комплекты!$I$2:$I$2000,Комплектующие!B2424,Комплекты!$O$2:$O$2000)</f>
        <v>0</v>
      </c>
      <c r="G2424">
        <f t="shared" si="37"/>
        <v>0</v>
      </c>
    </row>
    <row r="2425" spans="1:7" x14ac:dyDescent="0.25">
      <c r="A2425" s="2">
        <v>201041</v>
      </c>
      <c r="B2425" s="3" t="s">
        <v>2425</v>
      </c>
      <c r="C2425" s="1">
        <v>2440</v>
      </c>
      <c r="D2425">
        <f>SUMIF('Движение комплектующих'!B$2:B$10000,B2425,'Движение комплектующих'!C$2:C$10000)</f>
        <v>0</v>
      </c>
      <c r="E2425">
        <f>SUMIF('Движение комплектующих'!B$2:B$10000,Комплектующие!B2425,'Движение комплектующих'!D$2:D$10000)</f>
        <v>0</v>
      </c>
      <c r="F2425">
        <f>SUMIF(Комплекты!$I$2:$I$2000,Комплектующие!B2425,Комплекты!$O$2:$O$2000)</f>
        <v>0</v>
      </c>
      <c r="G2425">
        <f t="shared" si="37"/>
        <v>0</v>
      </c>
    </row>
    <row r="2426" spans="1:7" x14ac:dyDescent="0.25">
      <c r="A2426" s="2">
        <v>248521</v>
      </c>
      <c r="B2426" s="3" t="s">
        <v>2426</v>
      </c>
      <c r="C2426" s="1">
        <v>6840</v>
      </c>
      <c r="D2426">
        <f>SUMIF('Движение комплектующих'!B$2:B$10000,B2426,'Движение комплектующих'!C$2:C$10000)</f>
        <v>0</v>
      </c>
      <c r="E2426">
        <f>SUMIF('Движение комплектующих'!B$2:B$10000,Комплектующие!B2426,'Движение комплектующих'!D$2:D$10000)</f>
        <v>0</v>
      </c>
      <c r="F2426">
        <f>SUMIF(Комплекты!$I$2:$I$2000,Комплектующие!B2426,Комплекты!$O$2:$O$2000)</f>
        <v>0</v>
      </c>
      <c r="G2426">
        <f t="shared" si="37"/>
        <v>0</v>
      </c>
    </row>
    <row r="2427" spans="1:7" x14ac:dyDescent="0.25">
      <c r="A2427" s="2">
        <v>219034</v>
      </c>
      <c r="B2427" s="3" t="s">
        <v>2427</v>
      </c>
      <c r="C2427" s="1">
        <v>7800</v>
      </c>
      <c r="D2427">
        <f>SUMIF('Движение комплектующих'!B$2:B$10000,B2427,'Движение комплектующих'!C$2:C$10000)</f>
        <v>0</v>
      </c>
      <c r="E2427">
        <f>SUMIF('Движение комплектующих'!B$2:B$10000,Комплектующие!B2427,'Движение комплектующих'!D$2:D$10000)</f>
        <v>0</v>
      </c>
      <c r="F2427">
        <f>SUMIF(Комплекты!$I$2:$I$2000,Комплектующие!B2427,Комплекты!$O$2:$O$2000)</f>
        <v>0</v>
      </c>
      <c r="G2427">
        <f t="shared" si="37"/>
        <v>0</v>
      </c>
    </row>
    <row r="2428" spans="1:7" x14ac:dyDescent="0.25">
      <c r="A2428" s="2">
        <v>209420</v>
      </c>
      <c r="B2428" s="3" t="s">
        <v>2428</v>
      </c>
      <c r="C2428" s="1">
        <v>5400</v>
      </c>
      <c r="D2428">
        <f>SUMIF('Движение комплектующих'!B$2:B$10000,B2428,'Движение комплектующих'!C$2:C$10000)</f>
        <v>0</v>
      </c>
      <c r="E2428">
        <f>SUMIF('Движение комплектующих'!B$2:B$10000,Комплектующие!B2428,'Движение комплектующих'!D$2:D$10000)</f>
        <v>0</v>
      </c>
      <c r="F2428">
        <f>SUMIF(Комплекты!$I$2:$I$2000,Комплектующие!B2428,Комплекты!$O$2:$O$2000)</f>
        <v>0</v>
      </c>
      <c r="G2428">
        <f t="shared" si="37"/>
        <v>0</v>
      </c>
    </row>
    <row r="2429" spans="1:7" x14ac:dyDescent="0.25">
      <c r="A2429" s="2">
        <v>375997</v>
      </c>
      <c r="B2429" s="3" t="s">
        <v>2429</v>
      </c>
      <c r="C2429" s="1">
        <v>4070</v>
      </c>
      <c r="D2429">
        <f>SUMIF('Движение комплектующих'!B$2:B$10000,B2429,'Движение комплектующих'!C$2:C$10000)</f>
        <v>0</v>
      </c>
      <c r="E2429">
        <f>SUMIF('Движение комплектующих'!B$2:B$10000,Комплектующие!B2429,'Движение комплектующих'!D$2:D$10000)</f>
        <v>0</v>
      </c>
      <c r="F2429">
        <f>SUMIF(Комплекты!$I$2:$I$2000,Комплектующие!B2429,Комплекты!$O$2:$O$2000)</f>
        <v>0</v>
      </c>
      <c r="G2429">
        <f t="shared" si="37"/>
        <v>0</v>
      </c>
    </row>
    <row r="2430" spans="1:7" x14ac:dyDescent="0.25">
      <c r="A2430" s="2">
        <v>300597</v>
      </c>
      <c r="B2430" s="3" t="s">
        <v>2430</v>
      </c>
      <c r="C2430" s="1">
        <v>6070</v>
      </c>
      <c r="D2430">
        <f>SUMIF('Движение комплектующих'!B$2:B$10000,B2430,'Движение комплектующих'!C$2:C$10000)</f>
        <v>0</v>
      </c>
      <c r="E2430">
        <f>SUMIF('Движение комплектующих'!B$2:B$10000,Комплектующие!B2430,'Движение комплектующих'!D$2:D$10000)</f>
        <v>0</v>
      </c>
      <c r="F2430">
        <f>SUMIF(Комплекты!$I$2:$I$2000,Комплектующие!B2430,Комплекты!$O$2:$O$2000)</f>
        <v>0</v>
      </c>
      <c r="G2430">
        <f t="shared" si="37"/>
        <v>0</v>
      </c>
    </row>
    <row r="2431" spans="1:7" x14ac:dyDescent="0.25">
      <c r="A2431" s="2">
        <v>66009</v>
      </c>
      <c r="B2431" s="3" t="s">
        <v>2431</v>
      </c>
      <c r="C2431" s="1">
        <v>4040</v>
      </c>
      <c r="D2431">
        <f>SUMIF('Движение комплектующих'!B$2:B$10000,B2431,'Движение комплектующих'!C$2:C$10000)</f>
        <v>0</v>
      </c>
      <c r="E2431">
        <f>SUMIF('Движение комплектующих'!B$2:B$10000,Комплектующие!B2431,'Движение комплектующих'!D$2:D$10000)</f>
        <v>0</v>
      </c>
      <c r="F2431">
        <f>SUMIF(Комплекты!$I$2:$I$2000,Комплектующие!B2431,Комплекты!$O$2:$O$2000)</f>
        <v>0</v>
      </c>
      <c r="G2431">
        <f t="shared" si="37"/>
        <v>0</v>
      </c>
    </row>
    <row r="2432" spans="1:7" x14ac:dyDescent="0.25">
      <c r="A2432" s="2">
        <v>65933</v>
      </c>
      <c r="B2432" s="3" t="s">
        <v>2432</v>
      </c>
      <c r="C2432" s="1">
        <v>4610</v>
      </c>
      <c r="D2432">
        <f>SUMIF('Движение комплектующих'!B$2:B$10000,B2432,'Движение комплектующих'!C$2:C$10000)</f>
        <v>0</v>
      </c>
      <c r="E2432">
        <f>SUMIF('Движение комплектующих'!B$2:B$10000,Комплектующие!B2432,'Движение комплектующих'!D$2:D$10000)</f>
        <v>0</v>
      </c>
      <c r="F2432">
        <f>SUMIF(Комплекты!$I$2:$I$2000,Комплектующие!B2432,Комплекты!$O$2:$O$2000)</f>
        <v>0</v>
      </c>
      <c r="G2432">
        <f t="shared" si="37"/>
        <v>0</v>
      </c>
    </row>
    <row r="2433" spans="1:7" x14ac:dyDescent="0.25">
      <c r="A2433" s="2">
        <v>324883</v>
      </c>
      <c r="B2433" s="3" t="s">
        <v>2433</v>
      </c>
      <c r="C2433" s="1">
        <v>3890</v>
      </c>
      <c r="D2433">
        <f>SUMIF('Движение комплектующих'!B$2:B$10000,B2433,'Движение комплектующих'!C$2:C$10000)</f>
        <v>0</v>
      </c>
      <c r="E2433">
        <f>SUMIF('Движение комплектующих'!B$2:B$10000,Комплектующие!B2433,'Движение комплектующих'!D$2:D$10000)</f>
        <v>0</v>
      </c>
      <c r="F2433">
        <f>SUMIF(Комплекты!$I$2:$I$2000,Комплектующие!B2433,Комплекты!$O$2:$O$2000)</f>
        <v>0</v>
      </c>
      <c r="G2433">
        <f t="shared" si="37"/>
        <v>0</v>
      </c>
    </row>
    <row r="2434" spans="1:7" x14ac:dyDescent="0.25">
      <c r="A2434" s="2">
        <v>185077</v>
      </c>
      <c r="B2434" s="3" t="s">
        <v>2434</v>
      </c>
      <c r="C2434" s="1">
        <v>5100</v>
      </c>
      <c r="D2434">
        <f>SUMIF('Движение комплектующих'!B$2:B$10000,B2434,'Движение комплектующих'!C$2:C$10000)</f>
        <v>0</v>
      </c>
      <c r="E2434">
        <f>SUMIF('Движение комплектующих'!B$2:B$10000,Комплектующие!B2434,'Движение комплектующих'!D$2:D$10000)</f>
        <v>0</v>
      </c>
      <c r="F2434">
        <f>SUMIF(Комплекты!$I$2:$I$2000,Комплектующие!B2434,Комплекты!$O$2:$O$2000)</f>
        <v>0</v>
      </c>
      <c r="G2434">
        <f t="shared" si="37"/>
        <v>0</v>
      </c>
    </row>
    <row r="2435" spans="1:7" x14ac:dyDescent="0.25">
      <c r="A2435" s="2">
        <v>189413</v>
      </c>
      <c r="B2435" s="3" t="s">
        <v>2435</v>
      </c>
      <c r="C2435" s="1">
        <v>5330</v>
      </c>
      <c r="D2435">
        <f>SUMIF('Движение комплектующих'!B$2:B$10000,B2435,'Движение комплектующих'!C$2:C$10000)</f>
        <v>0</v>
      </c>
      <c r="E2435">
        <f>SUMIF('Движение комплектующих'!B$2:B$10000,Комплектующие!B2435,'Движение комплектующих'!D$2:D$10000)</f>
        <v>0</v>
      </c>
      <c r="F2435">
        <f>SUMIF(Комплекты!$I$2:$I$2000,Комплектующие!B2435,Комплекты!$O$2:$O$2000)</f>
        <v>0</v>
      </c>
      <c r="G2435">
        <f t="shared" ref="G2435:G2498" si="38">D2435-E2435-F2435</f>
        <v>0</v>
      </c>
    </row>
    <row r="2436" spans="1:7" x14ac:dyDescent="0.25">
      <c r="A2436" s="2">
        <v>185417</v>
      </c>
      <c r="B2436" s="3" t="s">
        <v>2436</v>
      </c>
      <c r="C2436" s="1">
        <v>4930</v>
      </c>
      <c r="D2436">
        <f>SUMIF('Движение комплектующих'!B$2:B$10000,B2436,'Движение комплектующих'!C$2:C$10000)</f>
        <v>0</v>
      </c>
      <c r="E2436">
        <f>SUMIF('Движение комплектующих'!B$2:B$10000,Комплектующие!B2436,'Движение комплектующих'!D$2:D$10000)</f>
        <v>0</v>
      </c>
      <c r="F2436">
        <f>SUMIF(Комплекты!$I$2:$I$2000,Комплектующие!B2436,Комплекты!$O$2:$O$2000)</f>
        <v>0</v>
      </c>
      <c r="G2436">
        <f t="shared" si="38"/>
        <v>0</v>
      </c>
    </row>
    <row r="2437" spans="1:7" x14ac:dyDescent="0.25">
      <c r="A2437" s="2">
        <v>185431</v>
      </c>
      <c r="B2437" s="3" t="s">
        <v>2437</v>
      </c>
      <c r="C2437" s="1">
        <v>5520</v>
      </c>
      <c r="D2437">
        <f>SUMIF('Движение комплектующих'!B$2:B$10000,B2437,'Движение комплектующих'!C$2:C$10000)</f>
        <v>0</v>
      </c>
      <c r="E2437">
        <f>SUMIF('Движение комплектующих'!B$2:B$10000,Комплектующие!B2437,'Движение комплектующих'!D$2:D$10000)</f>
        <v>0</v>
      </c>
      <c r="F2437">
        <f>SUMIF(Комплекты!$I$2:$I$2000,Комплектующие!B2437,Комплекты!$O$2:$O$2000)</f>
        <v>0</v>
      </c>
      <c r="G2437">
        <f t="shared" si="38"/>
        <v>0</v>
      </c>
    </row>
    <row r="2438" spans="1:7" x14ac:dyDescent="0.25">
      <c r="A2438" s="2">
        <v>230978</v>
      </c>
      <c r="B2438" s="3" t="s">
        <v>2438</v>
      </c>
      <c r="C2438" s="1">
        <v>4500</v>
      </c>
      <c r="D2438">
        <f>SUMIF('Движение комплектующих'!B$2:B$10000,B2438,'Движение комплектующих'!C$2:C$10000)</f>
        <v>0</v>
      </c>
      <c r="E2438">
        <f>SUMIF('Движение комплектующих'!B$2:B$10000,Комплектующие!B2438,'Движение комплектующих'!D$2:D$10000)</f>
        <v>0</v>
      </c>
      <c r="F2438">
        <f>SUMIF(Комплекты!$I$2:$I$2000,Комплектующие!B2438,Комплекты!$O$2:$O$2000)</f>
        <v>0</v>
      </c>
      <c r="G2438">
        <f t="shared" si="38"/>
        <v>0</v>
      </c>
    </row>
    <row r="2439" spans="1:7" x14ac:dyDescent="0.25">
      <c r="A2439" s="2">
        <v>241871</v>
      </c>
      <c r="B2439" s="3" t="s">
        <v>2439</v>
      </c>
      <c r="C2439" s="1">
        <v>4500</v>
      </c>
      <c r="D2439">
        <f>SUMIF('Движение комплектующих'!B$2:B$10000,B2439,'Движение комплектующих'!C$2:C$10000)</f>
        <v>0</v>
      </c>
      <c r="E2439">
        <f>SUMIF('Движение комплектующих'!B$2:B$10000,Комплектующие!B2439,'Движение комплектующих'!D$2:D$10000)</f>
        <v>0</v>
      </c>
      <c r="F2439">
        <f>SUMIF(Комплекты!$I$2:$I$2000,Комплектующие!B2439,Комплекты!$O$2:$O$2000)</f>
        <v>0</v>
      </c>
      <c r="G2439">
        <f t="shared" si="38"/>
        <v>0</v>
      </c>
    </row>
    <row r="2440" spans="1:7" x14ac:dyDescent="0.25">
      <c r="A2440" s="2">
        <v>241872</v>
      </c>
      <c r="B2440" s="3" t="s">
        <v>2440</v>
      </c>
      <c r="C2440" s="1">
        <v>4600</v>
      </c>
      <c r="D2440">
        <f>SUMIF('Движение комплектующих'!B$2:B$10000,B2440,'Движение комплектующих'!C$2:C$10000)</f>
        <v>0</v>
      </c>
      <c r="E2440">
        <f>SUMIF('Движение комплектующих'!B$2:B$10000,Комплектующие!B2440,'Движение комплектующих'!D$2:D$10000)</f>
        <v>0</v>
      </c>
      <c r="F2440">
        <f>SUMIF(Комплекты!$I$2:$I$2000,Комплектующие!B2440,Комплекты!$O$2:$O$2000)</f>
        <v>0</v>
      </c>
      <c r="G2440">
        <f t="shared" si="38"/>
        <v>0</v>
      </c>
    </row>
    <row r="2441" spans="1:7" x14ac:dyDescent="0.25">
      <c r="A2441" s="2">
        <v>291831</v>
      </c>
      <c r="B2441" s="3" t="s">
        <v>2441</v>
      </c>
      <c r="C2441" s="1">
        <v>4810</v>
      </c>
      <c r="D2441">
        <f>SUMIF('Движение комплектующих'!B$2:B$10000,B2441,'Движение комплектующих'!C$2:C$10000)</f>
        <v>0</v>
      </c>
      <c r="E2441">
        <f>SUMIF('Движение комплектующих'!B$2:B$10000,Комплектующие!B2441,'Движение комплектующих'!D$2:D$10000)</f>
        <v>0</v>
      </c>
      <c r="F2441">
        <f>SUMIF(Комплекты!$I$2:$I$2000,Комплектующие!B2441,Комплекты!$O$2:$O$2000)</f>
        <v>0</v>
      </c>
      <c r="G2441">
        <f t="shared" si="38"/>
        <v>0</v>
      </c>
    </row>
    <row r="2442" spans="1:7" x14ac:dyDescent="0.25">
      <c r="A2442" s="2">
        <v>258222</v>
      </c>
      <c r="B2442" s="3" t="s">
        <v>2442</v>
      </c>
      <c r="C2442" s="1">
        <v>4440</v>
      </c>
      <c r="D2442">
        <f>SUMIF('Движение комплектующих'!B$2:B$10000,B2442,'Движение комплектующих'!C$2:C$10000)</f>
        <v>0</v>
      </c>
      <c r="E2442">
        <f>SUMIF('Движение комплектующих'!B$2:B$10000,Комплектующие!B2442,'Движение комплектующих'!D$2:D$10000)</f>
        <v>0</v>
      </c>
      <c r="F2442">
        <f>SUMIF(Комплекты!$I$2:$I$2000,Комплектующие!B2442,Комплекты!$O$2:$O$2000)</f>
        <v>0</v>
      </c>
      <c r="G2442">
        <f t="shared" si="38"/>
        <v>0</v>
      </c>
    </row>
    <row r="2443" spans="1:7" x14ac:dyDescent="0.25">
      <c r="A2443" s="2">
        <v>186882</v>
      </c>
      <c r="B2443" s="3" t="s">
        <v>2443</v>
      </c>
      <c r="C2443" s="1">
        <v>4040</v>
      </c>
      <c r="D2443">
        <f>SUMIF('Движение комплектующих'!B$2:B$10000,B2443,'Движение комплектующих'!C$2:C$10000)</f>
        <v>0</v>
      </c>
      <c r="E2443">
        <f>SUMIF('Движение комплектующих'!B$2:B$10000,Комплектующие!B2443,'Движение комплектующих'!D$2:D$10000)</f>
        <v>0</v>
      </c>
      <c r="F2443">
        <f>SUMIF(Комплекты!$I$2:$I$2000,Комплектующие!B2443,Комплекты!$O$2:$O$2000)</f>
        <v>0</v>
      </c>
      <c r="G2443">
        <f t="shared" si="38"/>
        <v>0</v>
      </c>
    </row>
    <row r="2444" spans="1:7" x14ac:dyDescent="0.25">
      <c r="A2444" s="2">
        <v>197549</v>
      </c>
      <c r="B2444" s="3" t="s">
        <v>2444</v>
      </c>
      <c r="C2444" s="1">
        <v>4000</v>
      </c>
      <c r="D2444">
        <f>SUMIF('Движение комплектующих'!B$2:B$10000,B2444,'Движение комплектующих'!C$2:C$10000)</f>
        <v>0</v>
      </c>
      <c r="E2444">
        <f>SUMIF('Движение комплектующих'!B$2:B$10000,Комплектующие!B2444,'Движение комплектующих'!D$2:D$10000)</f>
        <v>0</v>
      </c>
      <c r="F2444">
        <f>SUMIF(Комплекты!$I$2:$I$2000,Комплектующие!B2444,Комплекты!$O$2:$O$2000)</f>
        <v>0</v>
      </c>
      <c r="G2444">
        <f t="shared" si="38"/>
        <v>0</v>
      </c>
    </row>
    <row r="2445" spans="1:7" x14ac:dyDescent="0.25">
      <c r="A2445" s="2">
        <v>185085</v>
      </c>
      <c r="B2445" s="3" t="s">
        <v>2445</v>
      </c>
      <c r="C2445" s="1">
        <v>4090</v>
      </c>
      <c r="D2445">
        <f>SUMIF('Движение комплектующих'!B$2:B$10000,B2445,'Движение комплектующих'!C$2:C$10000)</f>
        <v>0</v>
      </c>
      <c r="E2445">
        <f>SUMIF('Движение комплектующих'!B$2:B$10000,Комплектующие!B2445,'Движение комплектующих'!D$2:D$10000)</f>
        <v>0</v>
      </c>
      <c r="F2445">
        <f>SUMIF(Комплекты!$I$2:$I$2000,Комплектующие!B2445,Комплекты!$O$2:$O$2000)</f>
        <v>0</v>
      </c>
      <c r="G2445">
        <f t="shared" si="38"/>
        <v>0</v>
      </c>
    </row>
    <row r="2446" spans="1:7" x14ac:dyDescent="0.25">
      <c r="A2446" s="2">
        <v>185086</v>
      </c>
      <c r="B2446" s="3" t="s">
        <v>2446</v>
      </c>
      <c r="C2446" s="1">
        <v>4230</v>
      </c>
      <c r="D2446">
        <f>SUMIF('Движение комплектующих'!B$2:B$10000,B2446,'Движение комплектующих'!C$2:C$10000)</f>
        <v>0</v>
      </c>
      <c r="E2446">
        <f>SUMIF('Движение комплектующих'!B$2:B$10000,Комплектующие!B2446,'Движение комплектующих'!D$2:D$10000)</f>
        <v>0</v>
      </c>
      <c r="F2446">
        <f>SUMIF(Комплекты!$I$2:$I$2000,Комплектующие!B2446,Комплекты!$O$2:$O$2000)</f>
        <v>0</v>
      </c>
      <c r="G2446">
        <f t="shared" si="38"/>
        <v>0</v>
      </c>
    </row>
    <row r="2447" spans="1:7" x14ac:dyDescent="0.25">
      <c r="A2447" s="2">
        <v>185087</v>
      </c>
      <c r="B2447" s="3" t="s">
        <v>2447</v>
      </c>
      <c r="C2447" s="1">
        <v>4240</v>
      </c>
      <c r="D2447">
        <f>SUMIF('Движение комплектующих'!B$2:B$10000,B2447,'Движение комплектующих'!C$2:C$10000)</f>
        <v>0</v>
      </c>
      <c r="E2447">
        <f>SUMIF('Движение комплектующих'!B$2:B$10000,Комплектующие!B2447,'Движение комплектующих'!D$2:D$10000)</f>
        <v>0</v>
      </c>
      <c r="F2447">
        <f>SUMIF(Комплекты!$I$2:$I$2000,Комплектующие!B2447,Комплекты!$O$2:$O$2000)</f>
        <v>0</v>
      </c>
      <c r="G2447">
        <f t="shared" si="38"/>
        <v>0</v>
      </c>
    </row>
    <row r="2448" spans="1:7" x14ac:dyDescent="0.25">
      <c r="A2448" s="2">
        <v>216818</v>
      </c>
      <c r="B2448" s="3" t="s">
        <v>2448</v>
      </c>
      <c r="C2448" s="1">
        <v>3940</v>
      </c>
      <c r="D2448">
        <f>SUMIF('Движение комплектующих'!B$2:B$10000,B2448,'Движение комплектующих'!C$2:C$10000)</f>
        <v>0</v>
      </c>
      <c r="E2448">
        <f>SUMIF('Движение комплектующих'!B$2:B$10000,Комплектующие!B2448,'Движение комплектующих'!D$2:D$10000)</f>
        <v>0</v>
      </c>
      <c r="F2448">
        <f>SUMIF(Комплекты!$I$2:$I$2000,Комплектующие!B2448,Комплекты!$O$2:$O$2000)</f>
        <v>0</v>
      </c>
      <c r="G2448">
        <f t="shared" si="38"/>
        <v>0</v>
      </c>
    </row>
    <row r="2449" spans="1:7" x14ac:dyDescent="0.25">
      <c r="A2449" s="2">
        <v>230979</v>
      </c>
      <c r="B2449" s="3" t="s">
        <v>2449</v>
      </c>
      <c r="C2449" s="1">
        <v>4210</v>
      </c>
      <c r="D2449">
        <f>SUMIF('Движение комплектующих'!B$2:B$10000,B2449,'Движение комплектующих'!C$2:C$10000)</f>
        <v>0</v>
      </c>
      <c r="E2449">
        <f>SUMIF('Движение комплектующих'!B$2:B$10000,Комплектующие!B2449,'Движение комплектующих'!D$2:D$10000)</f>
        <v>0</v>
      </c>
      <c r="F2449">
        <f>SUMIF(Комплекты!$I$2:$I$2000,Комплектующие!B2449,Комплекты!$O$2:$O$2000)</f>
        <v>0</v>
      </c>
      <c r="G2449">
        <f t="shared" si="38"/>
        <v>0</v>
      </c>
    </row>
    <row r="2450" spans="1:7" x14ac:dyDescent="0.25">
      <c r="A2450" s="2">
        <v>209317</v>
      </c>
      <c r="B2450" s="3" t="s">
        <v>2450</v>
      </c>
      <c r="C2450" s="1">
        <v>4120</v>
      </c>
      <c r="D2450">
        <f>SUMIF('Движение комплектующих'!B$2:B$10000,B2450,'Движение комплектующих'!C$2:C$10000)</f>
        <v>0</v>
      </c>
      <c r="E2450">
        <f>SUMIF('Движение комплектующих'!B$2:B$10000,Комплектующие!B2450,'Движение комплектующих'!D$2:D$10000)</f>
        <v>0</v>
      </c>
      <c r="F2450">
        <f>SUMIF(Комплекты!$I$2:$I$2000,Комплектующие!B2450,Комплекты!$O$2:$O$2000)</f>
        <v>0</v>
      </c>
      <c r="G2450">
        <f t="shared" si="38"/>
        <v>0</v>
      </c>
    </row>
    <row r="2451" spans="1:7" x14ac:dyDescent="0.25">
      <c r="A2451" s="2">
        <v>205233</v>
      </c>
      <c r="B2451" s="3" t="s">
        <v>2451</v>
      </c>
      <c r="C2451" s="1">
        <v>4140</v>
      </c>
      <c r="D2451">
        <f>SUMIF('Движение комплектующих'!B$2:B$10000,B2451,'Движение комплектующих'!C$2:C$10000)</f>
        <v>0</v>
      </c>
      <c r="E2451">
        <f>SUMIF('Движение комплектующих'!B$2:B$10000,Комплектующие!B2451,'Движение комплектующих'!D$2:D$10000)</f>
        <v>0</v>
      </c>
      <c r="F2451">
        <f>SUMIF(Комплекты!$I$2:$I$2000,Комплектующие!B2451,Комплекты!$O$2:$O$2000)</f>
        <v>0</v>
      </c>
      <c r="G2451">
        <f t="shared" si="38"/>
        <v>0</v>
      </c>
    </row>
    <row r="2452" spans="1:7" x14ac:dyDescent="0.25">
      <c r="A2452" s="2">
        <v>245816</v>
      </c>
      <c r="B2452" s="3" t="s">
        <v>2452</v>
      </c>
      <c r="C2452" s="1">
        <v>4180</v>
      </c>
      <c r="D2452">
        <f>SUMIF('Движение комплектующих'!B$2:B$10000,B2452,'Движение комплектующих'!C$2:C$10000)</f>
        <v>0</v>
      </c>
      <c r="E2452">
        <f>SUMIF('Движение комплектующих'!B$2:B$10000,Комплектующие!B2452,'Движение комплектующих'!D$2:D$10000)</f>
        <v>0</v>
      </c>
      <c r="F2452">
        <f>SUMIF(Комплекты!$I$2:$I$2000,Комплектующие!B2452,Комплекты!$O$2:$O$2000)</f>
        <v>0</v>
      </c>
      <c r="G2452">
        <f t="shared" si="38"/>
        <v>0</v>
      </c>
    </row>
    <row r="2453" spans="1:7" x14ac:dyDescent="0.25">
      <c r="A2453" s="2">
        <v>258223</v>
      </c>
      <c r="B2453" s="3" t="s">
        <v>2453</v>
      </c>
      <c r="C2453" s="1">
        <v>4970</v>
      </c>
      <c r="D2453">
        <f>SUMIF('Движение комплектующих'!B$2:B$10000,B2453,'Движение комплектующих'!C$2:C$10000)</f>
        <v>0</v>
      </c>
      <c r="E2453">
        <f>SUMIF('Движение комплектующих'!B$2:B$10000,Комплектующие!B2453,'Движение комплектующих'!D$2:D$10000)</f>
        <v>0</v>
      </c>
      <c r="F2453">
        <f>SUMIF(Комплекты!$I$2:$I$2000,Комплектующие!B2453,Комплекты!$O$2:$O$2000)</f>
        <v>0</v>
      </c>
      <c r="G2453">
        <f t="shared" si="38"/>
        <v>0</v>
      </c>
    </row>
    <row r="2454" spans="1:7" x14ac:dyDescent="0.25">
      <c r="A2454" s="2">
        <v>357363</v>
      </c>
      <c r="B2454" s="3" t="s">
        <v>2454</v>
      </c>
      <c r="C2454" s="1">
        <v>4230</v>
      </c>
      <c r="D2454">
        <f>SUMIF('Движение комплектующих'!B$2:B$10000,B2454,'Движение комплектующих'!C$2:C$10000)</f>
        <v>0</v>
      </c>
      <c r="E2454">
        <f>SUMIF('Движение комплектующих'!B$2:B$10000,Комплектующие!B2454,'Движение комплектующих'!D$2:D$10000)</f>
        <v>0</v>
      </c>
      <c r="F2454">
        <f>SUMIF(Комплекты!$I$2:$I$2000,Комплектующие!B2454,Комплекты!$O$2:$O$2000)</f>
        <v>0</v>
      </c>
      <c r="G2454">
        <f t="shared" si="38"/>
        <v>0</v>
      </c>
    </row>
    <row r="2455" spans="1:7" x14ac:dyDescent="0.25">
      <c r="A2455" s="2">
        <v>291832</v>
      </c>
      <c r="B2455" s="3" t="s">
        <v>2455</v>
      </c>
      <c r="C2455" s="1">
        <v>4520</v>
      </c>
      <c r="D2455">
        <f>SUMIF('Движение комплектующих'!B$2:B$10000,B2455,'Движение комплектующих'!C$2:C$10000)</f>
        <v>0</v>
      </c>
      <c r="E2455">
        <f>SUMIF('Движение комплектующих'!B$2:B$10000,Комплектующие!B2455,'Движение комплектующих'!D$2:D$10000)</f>
        <v>0</v>
      </c>
      <c r="F2455">
        <f>SUMIF(Комплекты!$I$2:$I$2000,Комплектующие!B2455,Комплекты!$O$2:$O$2000)</f>
        <v>0</v>
      </c>
      <c r="G2455">
        <f t="shared" si="38"/>
        <v>0</v>
      </c>
    </row>
    <row r="2456" spans="1:7" x14ac:dyDescent="0.25">
      <c r="A2456" s="2">
        <v>185432</v>
      </c>
      <c r="B2456" s="3" t="s">
        <v>2456</v>
      </c>
      <c r="C2456" s="1">
        <v>4980</v>
      </c>
      <c r="D2456">
        <f>SUMIF('Движение комплектующих'!B$2:B$10000,B2456,'Движение комплектующих'!C$2:C$10000)</f>
        <v>0</v>
      </c>
      <c r="E2456">
        <f>SUMIF('Движение комплектующих'!B$2:B$10000,Комплектующие!B2456,'Движение комплектующих'!D$2:D$10000)</f>
        <v>0</v>
      </c>
      <c r="F2456">
        <f>SUMIF(Комплекты!$I$2:$I$2000,Комплектующие!B2456,Комплекты!$O$2:$O$2000)</f>
        <v>0</v>
      </c>
      <c r="G2456">
        <f t="shared" si="38"/>
        <v>0</v>
      </c>
    </row>
    <row r="2457" spans="1:7" x14ac:dyDescent="0.25">
      <c r="A2457" s="2">
        <v>185092</v>
      </c>
      <c r="B2457" s="3" t="s">
        <v>2457</v>
      </c>
      <c r="C2457" s="1">
        <v>4870</v>
      </c>
      <c r="D2457">
        <f>SUMIF('Движение комплектующих'!B$2:B$10000,B2457,'Движение комплектующих'!C$2:C$10000)</f>
        <v>0</v>
      </c>
      <c r="E2457">
        <f>SUMIF('Движение комплектующих'!B$2:B$10000,Комплектующие!B2457,'Движение комплектующих'!D$2:D$10000)</f>
        <v>0</v>
      </c>
      <c r="F2457">
        <f>SUMIF(Комплекты!$I$2:$I$2000,Комплектующие!B2457,Комплекты!$O$2:$O$2000)</f>
        <v>0</v>
      </c>
      <c r="G2457">
        <f t="shared" si="38"/>
        <v>0</v>
      </c>
    </row>
    <row r="2458" spans="1:7" x14ac:dyDescent="0.25">
      <c r="A2458" s="2">
        <v>189414</v>
      </c>
      <c r="B2458" s="3" t="s">
        <v>2458</v>
      </c>
      <c r="C2458" s="1">
        <v>4740</v>
      </c>
      <c r="D2458">
        <f>SUMIF('Движение комплектующих'!B$2:B$10000,B2458,'Движение комплектующих'!C$2:C$10000)</f>
        <v>0</v>
      </c>
      <c r="E2458">
        <f>SUMIF('Движение комплектующих'!B$2:B$10000,Комплектующие!B2458,'Движение комплектующих'!D$2:D$10000)</f>
        <v>0</v>
      </c>
      <c r="F2458">
        <f>SUMIF(Комплекты!$I$2:$I$2000,Комплектующие!B2458,Комплекты!$O$2:$O$2000)</f>
        <v>0</v>
      </c>
      <c r="G2458">
        <f t="shared" si="38"/>
        <v>0</v>
      </c>
    </row>
    <row r="2459" spans="1:7" x14ac:dyDescent="0.25">
      <c r="A2459" s="2">
        <v>256453</v>
      </c>
      <c r="B2459" s="3" t="s">
        <v>2459</v>
      </c>
      <c r="C2459" s="1">
        <v>4620</v>
      </c>
      <c r="D2459">
        <f>SUMIF('Движение комплектующих'!B$2:B$10000,B2459,'Движение комплектующих'!C$2:C$10000)</f>
        <v>0</v>
      </c>
      <c r="E2459">
        <f>SUMIF('Движение комплектующих'!B$2:B$10000,Комплектующие!B2459,'Движение комплектующих'!D$2:D$10000)</f>
        <v>0</v>
      </c>
      <c r="F2459">
        <f>SUMIF(Комплекты!$I$2:$I$2000,Комплектующие!B2459,Комплекты!$O$2:$O$2000)</f>
        <v>0</v>
      </c>
      <c r="G2459">
        <f t="shared" si="38"/>
        <v>0</v>
      </c>
    </row>
    <row r="2460" spans="1:7" x14ac:dyDescent="0.25">
      <c r="A2460" s="2">
        <v>330511</v>
      </c>
      <c r="B2460" s="3" t="s">
        <v>2460</v>
      </c>
      <c r="C2460" s="1">
        <v>4420</v>
      </c>
      <c r="D2460">
        <f>SUMIF('Движение комплектующих'!B$2:B$10000,B2460,'Движение комплектующих'!C$2:C$10000)</f>
        <v>0</v>
      </c>
      <c r="E2460">
        <f>SUMIF('Движение комплектующих'!B$2:B$10000,Комплектующие!B2460,'Движение комплектующих'!D$2:D$10000)</f>
        <v>0</v>
      </c>
      <c r="F2460">
        <f>SUMIF(Комплекты!$I$2:$I$2000,Комплектующие!B2460,Комплекты!$O$2:$O$2000)</f>
        <v>0</v>
      </c>
      <c r="G2460">
        <f t="shared" si="38"/>
        <v>0</v>
      </c>
    </row>
    <row r="2461" spans="1:7" x14ac:dyDescent="0.25">
      <c r="A2461" s="2">
        <v>291833</v>
      </c>
      <c r="B2461" s="3" t="s">
        <v>2461</v>
      </c>
      <c r="C2461" s="1">
        <v>5400</v>
      </c>
      <c r="D2461">
        <f>SUMIF('Движение комплектующих'!B$2:B$10000,B2461,'Движение комплектующих'!C$2:C$10000)</f>
        <v>0</v>
      </c>
      <c r="E2461">
        <f>SUMIF('Движение комплектующих'!B$2:B$10000,Комплектующие!B2461,'Движение комплектующих'!D$2:D$10000)</f>
        <v>0</v>
      </c>
      <c r="F2461">
        <f>SUMIF(Комплекты!$I$2:$I$2000,Комплектующие!B2461,Комплекты!$O$2:$O$2000)</f>
        <v>0</v>
      </c>
      <c r="G2461">
        <f t="shared" si="38"/>
        <v>0</v>
      </c>
    </row>
    <row r="2462" spans="1:7" x14ac:dyDescent="0.25">
      <c r="A2462" s="2">
        <v>291834</v>
      </c>
      <c r="B2462" s="3" t="s">
        <v>2462</v>
      </c>
      <c r="C2462" s="1">
        <v>5190</v>
      </c>
      <c r="D2462">
        <f>SUMIF('Движение комплектующих'!B$2:B$10000,B2462,'Движение комплектующих'!C$2:C$10000)</f>
        <v>0</v>
      </c>
      <c r="E2462">
        <f>SUMIF('Движение комплектующих'!B$2:B$10000,Комплектующие!B2462,'Движение комплектующих'!D$2:D$10000)</f>
        <v>0</v>
      </c>
      <c r="F2462">
        <f>SUMIF(Комплекты!$I$2:$I$2000,Комплектующие!B2462,Комплекты!$O$2:$O$2000)</f>
        <v>0</v>
      </c>
      <c r="G2462">
        <f t="shared" si="38"/>
        <v>0</v>
      </c>
    </row>
    <row r="2463" spans="1:7" x14ac:dyDescent="0.25">
      <c r="A2463" s="2">
        <v>362348</v>
      </c>
      <c r="B2463" s="3" t="s">
        <v>2463</v>
      </c>
      <c r="C2463" s="1">
        <v>6640</v>
      </c>
      <c r="D2463">
        <f>SUMIF('Движение комплектующих'!B$2:B$10000,B2463,'Движение комплектующих'!C$2:C$10000)</f>
        <v>0</v>
      </c>
      <c r="E2463">
        <f>SUMIF('Движение комплектующих'!B$2:B$10000,Комплектующие!B2463,'Движение комплектующих'!D$2:D$10000)</f>
        <v>0</v>
      </c>
      <c r="F2463">
        <f>SUMIF(Комплекты!$I$2:$I$2000,Комплектующие!B2463,Комплекты!$O$2:$O$2000)</f>
        <v>0</v>
      </c>
      <c r="G2463">
        <f t="shared" si="38"/>
        <v>0</v>
      </c>
    </row>
    <row r="2464" spans="1:7" x14ac:dyDescent="0.25">
      <c r="A2464" s="2">
        <v>258796</v>
      </c>
      <c r="B2464" s="3" t="s">
        <v>2464</v>
      </c>
      <c r="C2464" s="1">
        <v>4180</v>
      </c>
      <c r="D2464">
        <f>SUMIF('Движение комплектующих'!B$2:B$10000,B2464,'Движение комплектующих'!C$2:C$10000)</f>
        <v>0</v>
      </c>
      <c r="E2464">
        <f>SUMIF('Движение комплектующих'!B$2:B$10000,Комплектующие!B2464,'Движение комплектующих'!D$2:D$10000)</f>
        <v>0</v>
      </c>
      <c r="F2464">
        <f>SUMIF(Комплекты!$I$2:$I$2000,Комплектующие!B2464,Комплекты!$O$2:$O$2000)</f>
        <v>0</v>
      </c>
      <c r="G2464">
        <f t="shared" si="38"/>
        <v>0</v>
      </c>
    </row>
    <row r="2465" spans="1:7" x14ac:dyDescent="0.25">
      <c r="A2465" s="2">
        <v>267645</v>
      </c>
      <c r="B2465" s="3" t="s">
        <v>2465</v>
      </c>
      <c r="C2465" s="1">
        <v>4180</v>
      </c>
      <c r="D2465">
        <f>SUMIF('Движение комплектующих'!B$2:B$10000,B2465,'Движение комплектующих'!C$2:C$10000)</f>
        <v>0</v>
      </c>
      <c r="E2465">
        <f>SUMIF('Движение комплектующих'!B$2:B$10000,Комплектующие!B2465,'Движение комплектующих'!D$2:D$10000)</f>
        <v>0</v>
      </c>
      <c r="F2465">
        <f>SUMIF(Комплекты!$I$2:$I$2000,Комплектующие!B2465,Комплекты!$O$2:$O$2000)</f>
        <v>0</v>
      </c>
      <c r="G2465">
        <f t="shared" si="38"/>
        <v>0</v>
      </c>
    </row>
    <row r="2466" spans="1:7" x14ac:dyDescent="0.25">
      <c r="A2466" s="2">
        <v>186885</v>
      </c>
      <c r="B2466" s="3" t="s">
        <v>2466</v>
      </c>
      <c r="C2466" s="1">
        <v>8990</v>
      </c>
      <c r="D2466">
        <f>SUMIF('Движение комплектующих'!B$2:B$10000,B2466,'Движение комплектующих'!C$2:C$10000)</f>
        <v>0</v>
      </c>
      <c r="E2466">
        <f>SUMIF('Движение комплектующих'!B$2:B$10000,Комплектующие!B2466,'Движение комплектующих'!D$2:D$10000)</f>
        <v>0</v>
      </c>
      <c r="F2466">
        <f>SUMIF(Комплекты!$I$2:$I$2000,Комплектующие!B2466,Комплекты!$O$2:$O$2000)</f>
        <v>0</v>
      </c>
      <c r="G2466">
        <f t="shared" si="38"/>
        <v>0</v>
      </c>
    </row>
    <row r="2467" spans="1:7" x14ac:dyDescent="0.25">
      <c r="A2467" s="2">
        <v>269509</v>
      </c>
      <c r="B2467" s="3" t="s">
        <v>2467</v>
      </c>
      <c r="C2467" s="1">
        <v>5420</v>
      </c>
      <c r="D2467">
        <f>SUMIF('Движение комплектующих'!B$2:B$10000,B2467,'Движение комплектующих'!C$2:C$10000)</f>
        <v>0</v>
      </c>
      <c r="E2467">
        <f>SUMIF('Движение комплектующих'!B$2:B$10000,Комплектующие!B2467,'Движение комплектующих'!D$2:D$10000)</f>
        <v>0</v>
      </c>
      <c r="F2467">
        <f>SUMIF(Комплекты!$I$2:$I$2000,Комплектующие!B2467,Комплекты!$O$2:$O$2000)</f>
        <v>0</v>
      </c>
      <c r="G2467">
        <f t="shared" si="38"/>
        <v>0</v>
      </c>
    </row>
    <row r="2468" spans="1:7" x14ac:dyDescent="0.25">
      <c r="A2468" s="2">
        <v>185096</v>
      </c>
      <c r="B2468" s="3" t="s">
        <v>2468</v>
      </c>
      <c r="C2468" s="1">
        <v>8350</v>
      </c>
      <c r="D2468">
        <f>SUMIF('Движение комплектующих'!B$2:B$10000,B2468,'Движение комплектующих'!C$2:C$10000)</f>
        <v>0</v>
      </c>
      <c r="E2468">
        <f>SUMIF('Движение комплектующих'!B$2:B$10000,Комплектующие!B2468,'Движение комплектующих'!D$2:D$10000)</f>
        <v>0</v>
      </c>
      <c r="F2468">
        <f>SUMIF(Комплекты!$I$2:$I$2000,Комплектующие!B2468,Комплекты!$O$2:$O$2000)</f>
        <v>0</v>
      </c>
      <c r="G2468">
        <f t="shared" si="38"/>
        <v>0</v>
      </c>
    </row>
    <row r="2469" spans="1:7" x14ac:dyDescent="0.25">
      <c r="A2469" s="2">
        <v>185435</v>
      </c>
      <c r="B2469" s="3" t="s">
        <v>2469</v>
      </c>
      <c r="C2469" s="1">
        <v>6230</v>
      </c>
      <c r="D2469">
        <f>SUMIF('Движение комплектующих'!B$2:B$10000,B2469,'Движение комплектующих'!C$2:C$10000)</f>
        <v>0</v>
      </c>
      <c r="E2469">
        <f>SUMIF('Движение комплектующих'!B$2:B$10000,Комплектующие!B2469,'Движение комплектующих'!D$2:D$10000)</f>
        <v>0</v>
      </c>
      <c r="F2469">
        <f>SUMIF(Комплекты!$I$2:$I$2000,Комплектующие!B2469,Комплекты!$O$2:$O$2000)</f>
        <v>0</v>
      </c>
      <c r="G2469">
        <f t="shared" si="38"/>
        <v>0</v>
      </c>
    </row>
    <row r="2470" spans="1:7" x14ac:dyDescent="0.25">
      <c r="A2470" s="2">
        <v>185436</v>
      </c>
      <c r="B2470" s="3" t="s">
        <v>2470</v>
      </c>
      <c r="C2470" s="1">
        <v>6110</v>
      </c>
      <c r="D2470">
        <f>SUMIF('Движение комплектующих'!B$2:B$10000,B2470,'Движение комплектующих'!C$2:C$10000)</f>
        <v>0</v>
      </c>
      <c r="E2470">
        <f>SUMIF('Движение комплектующих'!B$2:B$10000,Комплектующие!B2470,'Движение комплектующих'!D$2:D$10000)</f>
        <v>0</v>
      </c>
      <c r="F2470">
        <f>SUMIF(Комплекты!$I$2:$I$2000,Комплектующие!B2470,Комплекты!$O$2:$O$2000)</f>
        <v>0</v>
      </c>
      <c r="G2470">
        <f t="shared" si="38"/>
        <v>0</v>
      </c>
    </row>
    <row r="2471" spans="1:7" x14ac:dyDescent="0.25">
      <c r="A2471" s="2">
        <v>185438</v>
      </c>
      <c r="B2471" s="3" t="s">
        <v>2471</v>
      </c>
      <c r="C2471" s="1">
        <v>6170</v>
      </c>
      <c r="D2471">
        <f>SUMIF('Движение комплектующих'!B$2:B$10000,B2471,'Движение комплектующих'!C$2:C$10000)</f>
        <v>0</v>
      </c>
      <c r="E2471">
        <f>SUMIF('Движение комплектующих'!B$2:B$10000,Комплектующие!B2471,'Движение комплектующих'!D$2:D$10000)</f>
        <v>0</v>
      </c>
      <c r="F2471">
        <f>SUMIF(Комплекты!$I$2:$I$2000,Комплектующие!B2471,Комплекты!$O$2:$O$2000)</f>
        <v>0</v>
      </c>
      <c r="G2471">
        <f t="shared" si="38"/>
        <v>0</v>
      </c>
    </row>
    <row r="2472" spans="1:7" x14ac:dyDescent="0.25">
      <c r="A2472" s="2">
        <v>307309</v>
      </c>
      <c r="B2472" s="3" t="s">
        <v>2472</v>
      </c>
      <c r="C2472" s="1">
        <v>5730</v>
      </c>
      <c r="D2472">
        <f>SUMIF('Движение комплектующих'!B$2:B$10000,B2472,'Движение комплектующих'!C$2:C$10000)</f>
        <v>0</v>
      </c>
      <c r="E2472">
        <f>SUMIF('Движение комплектующих'!B$2:B$10000,Комплектующие!B2472,'Движение комплектующих'!D$2:D$10000)</f>
        <v>0</v>
      </c>
      <c r="F2472">
        <f>SUMIF(Комплекты!$I$2:$I$2000,Комплектующие!B2472,Комплекты!$O$2:$O$2000)</f>
        <v>0</v>
      </c>
      <c r="G2472">
        <f t="shared" si="38"/>
        <v>0</v>
      </c>
    </row>
    <row r="2473" spans="1:7" x14ac:dyDescent="0.25">
      <c r="A2473" s="2">
        <v>208870</v>
      </c>
      <c r="B2473" s="3" t="s">
        <v>2473</v>
      </c>
      <c r="C2473" s="1">
        <v>5830</v>
      </c>
      <c r="D2473">
        <f>SUMIF('Движение комплектующих'!B$2:B$10000,B2473,'Движение комплектующих'!C$2:C$10000)</f>
        <v>0</v>
      </c>
      <c r="E2473">
        <f>SUMIF('Движение комплектующих'!B$2:B$10000,Комплектующие!B2473,'Движение комплектующих'!D$2:D$10000)</f>
        <v>0</v>
      </c>
      <c r="F2473">
        <f>SUMIF(Комплекты!$I$2:$I$2000,Комплектующие!B2473,Комплекты!$O$2:$O$2000)</f>
        <v>0</v>
      </c>
      <c r="G2473">
        <f t="shared" si="38"/>
        <v>0</v>
      </c>
    </row>
    <row r="2474" spans="1:7" x14ac:dyDescent="0.25">
      <c r="A2474" s="2">
        <v>185100</v>
      </c>
      <c r="B2474" s="3" t="s">
        <v>2474</v>
      </c>
      <c r="C2474" s="1">
        <v>6090</v>
      </c>
      <c r="D2474">
        <f>SUMIF('Движение комплектующих'!B$2:B$10000,B2474,'Движение комплектующих'!C$2:C$10000)</f>
        <v>0</v>
      </c>
      <c r="E2474">
        <f>SUMIF('Движение комплектующих'!B$2:B$10000,Комплектующие!B2474,'Движение комплектующих'!D$2:D$10000)</f>
        <v>0</v>
      </c>
      <c r="F2474">
        <f>SUMIF(Комплекты!$I$2:$I$2000,Комплектующие!B2474,Комплекты!$O$2:$O$2000)</f>
        <v>0</v>
      </c>
      <c r="G2474">
        <f t="shared" si="38"/>
        <v>0</v>
      </c>
    </row>
    <row r="2475" spans="1:7" x14ac:dyDescent="0.25">
      <c r="A2475" s="2">
        <v>185101</v>
      </c>
      <c r="B2475" s="3" t="s">
        <v>2475</v>
      </c>
      <c r="C2475" s="1">
        <v>5960</v>
      </c>
      <c r="D2475">
        <f>SUMIF('Движение комплектующих'!B$2:B$10000,B2475,'Движение комплектующих'!C$2:C$10000)</f>
        <v>0</v>
      </c>
      <c r="E2475">
        <f>SUMIF('Движение комплектующих'!B$2:B$10000,Комплектующие!B2475,'Движение комплектующих'!D$2:D$10000)</f>
        <v>0</v>
      </c>
      <c r="F2475">
        <f>SUMIF(Комплекты!$I$2:$I$2000,Комплектующие!B2475,Комплекты!$O$2:$O$2000)</f>
        <v>0</v>
      </c>
      <c r="G2475">
        <f t="shared" si="38"/>
        <v>0</v>
      </c>
    </row>
    <row r="2476" spans="1:7" x14ac:dyDescent="0.25">
      <c r="A2476" s="2">
        <v>208871</v>
      </c>
      <c r="B2476" s="3" t="s">
        <v>2476</v>
      </c>
      <c r="C2476" s="1">
        <v>8880</v>
      </c>
      <c r="D2476">
        <f>SUMIF('Движение комплектующих'!B$2:B$10000,B2476,'Движение комплектующих'!C$2:C$10000)</f>
        <v>0</v>
      </c>
      <c r="E2476">
        <f>SUMIF('Движение комплектующих'!B$2:B$10000,Комплектующие!B2476,'Движение комплектующих'!D$2:D$10000)</f>
        <v>0</v>
      </c>
      <c r="F2476">
        <f>SUMIF(Комплекты!$I$2:$I$2000,Комплектующие!B2476,Комплекты!$O$2:$O$2000)</f>
        <v>0</v>
      </c>
      <c r="G2476">
        <f t="shared" si="38"/>
        <v>0</v>
      </c>
    </row>
    <row r="2477" spans="1:7" x14ac:dyDescent="0.25">
      <c r="A2477" s="2">
        <v>299852</v>
      </c>
      <c r="B2477" s="3" t="s">
        <v>2477</v>
      </c>
      <c r="C2477" s="1">
        <v>8190</v>
      </c>
      <c r="D2477">
        <f>SUMIF('Движение комплектующих'!B$2:B$10000,B2477,'Движение комплектующих'!C$2:C$10000)</f>
        <v>0</v>
      </c>
      <c r="E2477">
        <f>SUMIF('Движение комплектующих'!B$2:B$10000,Комплектующие!B2477,'Движение комплектующих'!D$2:D$10000)</f>
        <v>0</v>
      </c>
      <c r="F2477">
        <f>SUMIF(Комплекты!$I$2:$I$2000,Комплектующие!B2477,Комплекты!$O$2:$O$2000)</f>
        <v>0</v>
      </c>
      <c r="G2477">
        <f t="shared" si="38"/>
        <v>0</v>
      </c>
    </row>
    <row r="2478" spans="1:7" x14ac:dyDescent="0.25">
      <c r="A2478" s="2">
        <v>299853</v>
      </c>
      <c r="B2478" s="3" t="s">
        <v>2478</v>
      </c>
      <c r="C2478" s="1">
        <v>8190</v>
      </c>
      <c r="D2478">
        <f>SUMIF('Движение комплектующих'!B$2:B$10000,B2478,'Движение комплектующих'!C$2:C$10000)</f>
        <v>0</v>
      </c>
      <c r="E2478">
        <f>SUMIF('Движение комплектующих'!B$2:B$10000,Комплектующие!B2478,'Движение комплектующих'!D$2:D$10000)</f>
        <v>0</v>
      </c>
      <c r="F2478">
        <f>SUMIF(Комплекты!$I$2:$I$2000,Комплектующие!B2478,Комплекты!$O$2:$O$2000)</f>
        <v>0</v>
      </c>
      <c r="G2478">
        <f t="shared" si="38"/>
        <v>0</v>
      </c>
    </row>
    <row r="2479" spans="1:7" x14ac:dyDescent="0.25">
      <c r="A2479" s="2">
        <v>363817</v>
      </c>
      <c r="B2479" s="3" t="s">
        <v>2479</v>
      </c>
      <c r="C2479" s="1">
        <v>9140</v>
      </c>
      <c r="D2479">
        <f>SUMIF('Движение комплектующих'!B$2:B$10000,B2479,'Движение комплектующих'!C$2:C$10000)</f>
        <v>0</v>
      </c>
      <c r="E2479">
        <f>SUMIF('Движение комплектующих'!B$2:B$10000,Комплектующие!B2479,'Движение комплектующих'!D$2:D$10000)</f>
        <v>0</v>
      </c>
      <c r="F2479">
        <f>SUMIF(Комплекты!$I$2:$I$2000,Комплектующие!B2479,Комплекты!$O$2:$O$2000)</f>
        <v>0</v>
      </c>
      <c r="G2479">
        <f t="shared" si="38"/>
        <v>0</v>
      </c>
    </row>
    <row r="2480" spans="1:7" x14ac:dyDescent="0.25">
      <c r="A2480" s="2">
        <v>333534</v>
      </c>
      <c r="B2480" s="3" t="s">
        <v>2480</v>
      </c>
      <c r="C2480" s="1">
        <v>6390</v>
      </c>
      <c r="D2480">
        <f>SUMIF('Движение комплектующих'!B$2:B$10000,B2480,'Движение комплектующих'!C$2:C$10000)</f>
        <v>0</v>
      </c>
      <c r="E2480">
        <f>SUMIF('Движение комплектующих'!B$2:B$10000,Комплектующие!B2480,'Движение комплектующих'!D$2:D$10000)</f>
        <v>0</v>
      </c>
      <c r="F2480">
        <f>SUMIF(Комплекты!$I$2:$I$2000,Комплектующие!B2480,Комплекты!$O$2:$O$2000)</f>
        <v>0</v>
      </c>
      <c r="G2480">
        <f t="shared" si="38"/>
        <v>0</v>
      </c>
    </row>
    <row r="2481" spans="1:7" x14ac:dyDescent="0.25">
      <c r="A2481" s="2">
        <v>325460</v>
      </c>
      <c r="B2481" s="3" t="s">
        <v>2481</v>
      </c>
      <c r="C2481" s="1">
        <v>17310</v>
      </c>
      <c r="D2481">
        <f>SUMIF('Движение комплектующих'!B$2:B$10000,B2481,'Движение комплектующих'!C$2:C$10000)</f>
        <v>0</v>
      </c>
      <c r="E2481">
        <f>SUMIF('Движение комплектующих'!B$2:B$10000,Комплектующие!B2481,'Движение комплектующих'!D$2:D$10000)</f>
        <v>0</v>
      </c>
      <c r="F2481">
        <f>SUMIF(Комплекты!$I$2:$I$2000,Комплектующие!B2481,Комплекты!$O$2:$O$2000)</f>
        <v>0</v>
      </c>
      <c r="G2481">
        <f t="shared" si="38"/>
        <v>0</v>
      </c>
    </row>
    <row r="2482" spans="1:7" x14ac:dyDescent="0.25">
      <c r="A2482" s="2">
        <v>365549</v>
      </c>
      <c r="B2482" s="3" t="s">
        <v>2482</v>
      </c>
      <c r="C2482" s="1">
        <v>5120</v>
      </c>
      <c r="D2482">
        <f>SUMIF('Движение комплектующих'!B$2:B$10000,B2482,'Движение комплектующих'!C$2:C$10000)</f>
        <v>0</v>
      </c>
      <c r="E2482">
        <f>SUMIF('Движение комплектующих'!B$2:B$10000,Комплектующие!B2482,'Движение комплектующих'!D$2:D$10000)</f>
        <v>0</v>
      </c>
      <c r="F2482">
        <f>SUMIF(Комплекты!$I$2:$I$2000,Комплектующие!B2482,Комплекты!$O$2:$O$2000)</f>
        <v>0</v>
      </c>
      <c r="G2482">
        <f t="shared" si="38"/>
        <v>0</v>
      </c>
    </row>
    <row r="2483" spans="1:7" x14ac:dyDescent="0.25">
      <c r="A2483" s="2">
        <v>365553</v>
      </c>
      <c r="B2483" s="3" t="s">
        <v>2483</v>
      </c>
      <c r="C2483" s="1">
        <v>4400</v>
      </c>
      <c r="D2483">
        <f>SUMIF('Движение комплектующих'!B$2:B$10000,B2483,'Движение комплектующих'!C$2:C$10000)</f>
        <v>0</v>
      </c>
      <c r="E2483">
        <f>SUMIF('Движение комплектующих'!B$2:B$10000,Комплектующие!B2483,'Движение комплектующих'!D$2:D$10000)</f>
        <v>0</v>
      </c>
      <c r="F2483">
        <f>SUMIF(Комплекты!$I$2:$I$2000,Комплектующие!B2483,Комплекты!$O$2:$O$2000)</f>
        <v>0</v>
      </c>
      <c r="G2483">
        <f t="shared" si="38"/>
        <v>0</v>
      </c>
    </row>
    <row r="2484" spans="1:7" x14ac:dyDescent="0.25">
      <c r="A2484" s="2">
        <v>365557</v>
      </c>
      <c r="B2484" s="3" t="s">
        <v>2484</v>
      </c>
      <c r="C2484" s="1">
        <v>4460</v>
      </c>
      <c r="D2484">
        <f>SUMIF('Движение комплектующих'!B$2:B$10000,B2484,'Движение комплектующих'!C$2:C$10000)</f>
        <v>0</v>
      </c>
      <c r="E2484">
        <f>SUMIF('Движение комплектующих'!B$2:B$10000,Комплектующие!B2484,'Движение комплектующих'!D$2:D$10000)</f>
        <v>0</v>
      </c>
      <c r="F2484">
        <f>SUMIF(Комплекты!$I$2:$I$2000,Комплектующие!B2484,Комплекты!$O$2:$O$2000)</f>
        <v>0</v>
      </c>
      <c r="G2484">
        <f t="shared" si="38"/>
        <v>0</v>
      </c>
    </row>
    <row r="2485" spans="1:7" x14ac:dyDescent="0.25">
      <c r="A2485" s="2">
        <v>365558</v>
      </c>
      <c r="B2485" s="3" t="s">
        <v>2485</v>
      </c>
      <c r="C2485" s="1">
        <v>4520</v>
      </c>
      <c r="D2485">
        <f>SUMIF('Движение комплектующих'!B$2:B$10000,B2485,'Движение комплектующих'!C$2:C$10000)</f>
        <v>0</v>
      </c>
      <c r="E2485">
        <f>SUMIF('Движение комплектующих'!B$2:B$10000,Комплектующие!B2485,'Движение комплектующих'!D$2:D$10000)</f>
        <v>0</v>
      </c>
      <c r="F2485">
        <f>SUMIF(Комплекты!$I$2:$I$2000,Комплектующие!B2485,Комплекты!$O$2:$O$2000)</f>
        <v>0</v>
      </c>
      <c r="G2485">
        <f t="shared" si="38"/>
        <v>0</v>
      </c>
    </row>
    <row r="2486" spans="1:7" x14ac:dyDescent="0.25">
      <c r="A2486" s="2">
        <v>365559</v>
      </c>
      <c r="B2486" s="3" t="s">
        <v>2486</v>
      </c>
      <c r="C2486" s="1">
        <v>4410</v>
      </c>
      <c r="D2486">
        <f>SUMIF('Движение комплектующих'!B$2:B$10000,B2486,'Движение комплектующих'!C$2:C$10000)</f>
        <v>0</v>
      </c>
      <c r="E2486">
        <f>SUMIF('Движение комплектующих'!B$2:B$10000,Комплектующие!B2486,'Движение комплектующих'!D$2:D$10000)</f>
        <v>0</v>
      </c>
      <c r="F2486">
        <f>SUMIF(Комплекты!$I$2:$I$2000,Комплектующие!B2486,Комплекты!$O$2:$O$2000)</f>
        <v>0</v>
      </c>
      <c r="G2486">
        <f t="shared" si="38"/>
        <v>0</v>
      </c>
    </row>
    <row r="2487" spans="1:7" x14ac:dyDescent="0.25">
      <c r="A2487" s="2">
        <v>358001</v>
      </c>
      <c r="B2487" s="3" t="s">
        <v>2487</v>
      </c>
      <c r="C2487" s="1">
        <v>4880</v>
      </c>
      <c r="D2487">
        <f>SUMIF('Движение комплектующих'!B$2:B$10000,B2487,'Движение комплектующих'!C$2:C$10000)</f>
        <v>0</v>
      </c>
      <c r="E2487">
        <f>SUMIF('Движение комплектующих'!B$2:B$10000,Комплектующие!B2487,'Движение комплектующих'!D$2:D$10000)</f>
        <v>0</v>
      </c>
      <c r="F2487">
        <f>SUMIF(Комплекты!$I$2:$I$2000,Комплектующие!B2487,Комплекты!$O$2:$O$2000)</f>
        <v>0</v>
      </c>
      <c r="G2487">
        <f t="shared" si="38"/>
        <v>0</v>
      </c>
    </row>
    <row r="2488" spans="1:7" x14ac:dyDescent="0.25">
      <c r="A2488" s="2">
        <v>358002</v>
      </c>
      <c r="B2488" s="3" t="s">
        <v>2488</v>
      </c>
      <c r="C2488" s="1">
        <v>4880</v>
      </c>
      <c r="D2488">
        <f>SUMIF('Движение комплектующих'!B$2:B$10000,B2488,'Движение комплектующих'!C$2:C$10000)</f>
        <v>0</v>
      </c>
      <c r="E2488">
        <f>SUMIF('Движение комплектующих'!B$2:B$10000,Комплектующие!B2488,'Движение комплектующих'!D$2:D$10000)</f>
        <v>0</v>
      </c>
      <c r="F2488">
        <f>SUMIF(Комплекты!$I$2:$I$2000,Комплектующие!B2488,Комплекты!$O$2:$O$2000)</f>
        <v>0</v>
      </c>
      <c r="G2488">
        <f t="shared" si="38"/>
        <v>0</v>
      </c>
    </row>
    <row r="2489" spans="1:7" x14ac:dyDescent="0.25">
      <c r="A2489" s="2">
        <v>358003</v>
      </c>
      <c r="B2489" s="3" t="s">
        <v>2489</v>
      </c>
      <c r="C2489" s="1">
        <v>4880</v>
      </c>
      <c r="D2489">
        <f>SUMIF('Движение комплектующих'!B$2:B$10000,B2489,'Движение комплектующих'!C$2:C$10000)</f>
        <v>0</v>
      </c>
      <c r="E2489">
        <f>SUMIF('Движение комплектующих'!B$2:B$10000,Комплектующие!B2489,'Движение комплектующих'!D$2:D$10000)</f>
        <v>0</v>
      </c>
      <c r="F2489">
        <f>SUMIF(Комплекты!$I$2:$I$2000,Комплектующие!B2489,Комплекты!$O$2:$O$2000)</f>
        <v>0</v>
      </c>
      <c r="G2489">
        <f t="shared" si="38"/>
        <v>0</v>
      </c>
    </row>
    <row r="2490" spans="1:7" x14ac:dyDescent="0.25">
      <c r="A2490" s="2">
        <v>353545</v>
      </c>
      <c r="B2490" s="3" t="s">
        <v>2490</v>
      </c>
      <c r="C2490" s="1">
        <v>4370</v>
      </c>
      <c r="D2490">
        <f>SUMIF('Движение комплектующих'!B$2:B$10000,B2490,'Движение комплектующих'!C$2:C$10000)</f>
        <v>0</v>
      </c>
      <c r="E2490">
        <f>SUMIF('Движение комплектующих'!B$2:B$10000,Комплектующие!B2490,'Движение комплектующих'!D$2:D$10000)</f>
        <v>0</v>
      </c>
      <c r="F2490">
        <f>SUMIF(Комплекты!$I$2:$I$2000,Комплектующие!B2490,Комплекты!$O$2:$O$2000)</f>
        <v>0</v>
      </c>
      <c r="G2490">
        <f t="shared" si="38"/>
        <v>0</v>
      </c>
    </row>
    <row r="2491" spans="1:7" x14ac:dyDescent="0.25">
      <c r="A2491" s="2">
        <v>371217</v>
      </c>
      <c r="B2491" s="3" t="s">
        <v>2491</v>
      </c>
      <c r="C2491" s="1">
        <v>5290</v>
      </c>
      <c r="D2491">
        <f>SUMIF('Движение комплектующих'!B$2:B$10000,B2491,'Движение комплектующих'!C$2:C$10000)</f>
        <v>0</v>
      </c>
      <c r="E2491">
        <f>SUMIF('Движение комплектующих'!B$2:B$10000,Комплектующие!B2491,'Движение комплектующих'!D$2:D$10000)</f>
        <v>0</v>
      </c>
      <c r="F2491">
        <f>SUMIF(Комплекты!$I$2:$I$2000,Комплектующие!B2491,Комплекты!$O$2:$O$2000)</f>
        <v>0</v>
      </c>
      <c r="G2491">
        <f t="shared" si="38"/>
        <v>0</v>
      </c>
    </row>
    <row r="2492" spans="1:7" x14ac:dyDescent="0.25">
      <c r="A2492" s="2">
        <v>288384</v>
      </c>
      <c r="B2492" s="3" t="s">
        <v>2492</v>
      </c>
      <c r="C2492" s="1">
        <v>5290</v>
      </c>
      <c r="D2492">
        <f>SUMIF('Движение комплектующих'!B$2:B$10000,B2492,'Движение комплектующих'!C$2:C$10000)</f>
        <v>0</v>
      </c>
      <c r="E2492">
        <f>SUMIF('Движение комплектующих'!B$2:B$10000,Комплектующие!B2492,'Движение комплектующих'!D$2:D$10000)</f>
        <v>0</v>
      </c>
      <c r="F2492">
        <f>SUMIF(Комплекты!$I$2:$I$2000,Комплектующие!B2492,Комплекты!$O$2:$O$2000)</f>
        <v>0</v>
      </c>
      <c r="G2492">
        <f t="shared" si="38"/>
        <v>0</v>
      </c>
    </row>
    <row r="2493" spans="1:7" x14ac:dyDescent="0.25">
      <c r="A2493" s="2">
        <v>371218</v>
      </c>
      <c r="B2493" s="3" t="s">
        <v>2493</v>
      </c>
      <c r="C2493" s="1">
        <v>3920</v>
      </c>
      <c r="D2493">
        <f>SUMIF('Движение комплектующих'!B$2:B$10000,B2493,'Движение комплектующих'!C$2:C$10000)</f>
        <v>0</v>
      </c>
      <c r="E2493">
        <f>SUMIF('Движение комплектующих'!B$2:B$10000,Комплектующие!B2493,'Движение комплектующих'!D$2:D$10000)</f>
        <v>0</v>
      </c>
      <c r="F2493">
        <f>SUMIF(Комплекты!$I$2:$I$2000,Комплектующие!B2493,Комплекты!$O$2:$O$2000)</f>
        <v>0</v>
      </c>
      <c r="G2493">
        <f t="shared" si="38"/>
        <v>0</v>
      </c>
    </row>
    <row r="2494" spans="1:7" x14ac:dyDescent="0.25">
      <c r="A2494" s="2">
        <v>280866</v>
      </c>
      <c r="B2494" s="3" t="s">
        <v>2494</v>
      </c>
      <c r="C2494" s="1">
        <v>4870</v>
      </c>
      <c r="D2494">
        <f>SUMIF('Движение комплектующих'!B$2:B$10000,B2494,'Движение комплектующих'!C$2:C$10000)</f>
        <v>0</v>
      </c>
      <c r="E2494">
        <f>SUMIF('Движение комплектующих'!B$2:B$10000,Комплектующие!B2494,'Движение комплектующих'!D$2:D$10000)</f>
        <v>0</v>
      </c>
      <c r="F2494">
        <f>SUMIF(Комплекты!$I$2:$I$2000,Комплектующие!B2494,Комплекты!$O$2:$O$2000)</f>
        <v>0</v>
      </c>
      <c r="G2494">
        <f t="shared" si="38"/>
        <v>0</v>
      </c>
    </row>
    <row r="2495" spans="1:7" x14ac:dyDescent="0.25">
      <c r="A2495" s="2">
        <v>322171</v>
      </c>
      <c r="B2495" s="3" t="s">
        <v>2495</v>
      </c>
      <c r="C2495" s="1">
        <v>6880</v>
      </c>
      <c r="D2495">
        <f>SUMIF('Движение комплектующих'!B$2:B$10000,B2495,'Движение комплектующих'!C$2:C$10000)</f>
        <v>0</v>
      </c>
      <c r="E2495">
        <f>SUMIF('Движение комплектующих'!B$2:B$10000,Комплектующие!B2495,'Движение комплектующих'!D$2:D$10000)</f>
        <v>0</v>
      </c>
      <c r="F2495">
        <f>SUMIF(Комплекты!$I$2:$I$2000,Комплектующие!B2495,Комплекты!$O$2:$O$2000)</f>
        <v>0</v>
      </c>
      <c r="G2495">
        <f t="shared" si="38"/>
        <v>0</v>
      </c>
    </row>
    <row r="2496" spans="1:7" x14ac:dyDescent="0.25">
      <c r="A2496" s="2">
        <v>288480</v>
      </c>
      <c r="B2496" s="3" t="s">
        <v>2496</v>
      </c>
      <c r="C2496" s="1">
        <v>6740</v>
      </c>
      <c r="D2496">
        <f>SUMIF('Движение комплектующих'!B$2:B$10000,B2496,'Движение комплектующих'!C$2:C$10000)</f>
        <v>0</v>
      </c>
      <c r="E2496">
        <f>SUMIF('Движение комплектующих'!B$2:B$10000,Комплектующие!B2496,'Движение комплектующих'!D$2:D$10000)</f>
        <v>0</v>
      </c>
      <c r="F2496">
        <f>SUMIF(Комплекты!$I$2:$I$2000,Комплектующие!B2496,Комплекты!$O$2:$O$2000)</f>
        <v>0</v>
      </c>
      <c r="G2496">
        <f t="shared" si="38"/>
        <v>0</v>
      </c>
    </row>
    <row r="2497" spans="1:7" x14ac:dyDescent="0.25">
      <c r="A2497" s="2">
        <v>288481</v>
      </c>
      <c r="B2497" s="3" t="s">
        <v>2497</v>
      </c>
      <c r="C2497" s="1">
        <v>7020</v>
      </c>
      <c r="D2497">
        <f>SUMIF('Движение комплектующих'!B$2:B$10000,B2497,'Движение комплектующих'!C$2:C$10000)</f>
        <v>0</v>
      </c>
      <c r="E2497">
        <f>SUMIF('Движение комплектующих'!B$2:B$10000,Комплектующие!B2497,'Движение комплектующих'!D$2:D$10000)</f>
        <v>0</v>
      </c>
      <c r="F2497">
        <f>SUMIF(Комплекты!$I$2:$I$2000,Комплектующие!B2497,Комплекты!$O$2:$O$2000)</f>
        <v>0</v>
      </c>
      <c r="G2497">
        <f t="shared" si="38"/>
        <v>0</v>
      </c>
    </row>
    <row r="2498" spans="1:7" x14ac:dyDescent="0.25">
      <c r="A2498" s="2">
        <v>280869</v>
      </c>
      <c r="B2498" s="3" t="s">
        <v>2498</v>
      </c>
      <c r="C2498" s="1">
        <v>6490</v>
      </c>
      <c r="D2498">
        <f>SUMIF('Движение комплектующих'!B$2:B$10000,B2498,'Движение комплектующих'!C$2:C$10000)</f>
        <v>0</v>
      </c>
      <c r="E2498">
        <f>SUMIF('Движение комплектующих'!B$2:B$10000,Комплектующие!B2498,'Движение комплектующих'!D$2:D$10000)</f>
        <v>0</v>
      </c>
      <c r="F2498">
        <f>SUMIF(Комплекты!$I$2:$I$2000,Комплектующие!B2498,Комплекты!$O$2:$O$2000)</f>
        <v>0</v>
      </c>
      <c r="G2498">
        <f t="shared" si="38"/>
        <v>0</v>
      </c>
    </row>
    <row r="2499" spans="1:7" x14ac:dyDescent="0.25">
      <c r="A2499" s="2">
        <v>322875</v>
      </c>
      <c r="B2499" s="3" t="s">
        <v>2499</v>
      </c>
      <c r="C2499" s="1">
        <v>9620</v>
      </c>
      <c r="D2499">
        <f>SUMIF('Движение комплектующих'!B$2:B$10000,B2499,'Движение комплектующих'!C$2:C$10000)</f>
        <v>0</v>
      </c>
      <c r="E2499">
        <f>SUMIF('Движение комплектующих'!B$2:B$10000,Комплектующие!B2499,'Движение комплектующих'!D$2:D$10000)</f>
        <v>0</v>
      </c>
      <c r="F2499">
        <f>SUMIF(Комплекты!$I$2:$I$2000,Комплектующие!B2499,Комплекты!$O$2:$O$2000)</f>
        <v>0</v>
      </c>
      <c r="G2499">
        <f t="shared" ref="G2499:G2562" si="39">D2499-E2499-F2499</f>
        <v>0</v>
      </c>
    </row>
    <row r="2500" spans="1:7" x14ac:dyDescent="0.25">
      <c r="A2500" s="2">
        <v>322876</v>
      </c>
      <c r="B2500" s="3" t="s">
        <v>2500</v>
      </c>
      <c r="C2500" s="1">
        <v>9620</v>
      </c>
      <c r="D2500">
        <f>SUMIF('Движение комплектующих'!B$2:B$10000,B2500,'Движение комплектующих'!C$2:C$10000)</f>
        <v>0</v>
      </c>
      <c r="E2500">
        <f>SUMIF('Движение комплектующих'!B$2:B$10000,Комплектующие!B2500,'Движение комплектующих'!D$2:D$10000)</f>
        <v>0</v>
      </c>
      <c r="F2500">
        <f>SUMIF(Комплекты!$I$2:$I$2000,Комплектующие!B2500,Комплекты!$O$2:$O$2000)</f>
        <v>0</v>
      </c>
      <c r="G2500">
        <f t="shared" si="39"/>
        <v>0</v>
      </c>
    </row>
    <row r="2501" spans="1:7" x14ac:dyDescent="0.25">
      <c r="A2501" s="2">
        <v>288385</v>
      </c>
      <c r="B2501" s="3" t="s">
        <v>2501</v>
      </c>
      <c r="C2501" s="1">
        <v>6210</v>
      </c>
      <c r="D2501">
        <f>SUMIF('Движение комплектующих'!B$2:B$10000,B2501,'Движение комплектующих'!C$2:C$10000)</f>
        <v>0</v>
      </c>
      <c r="E2501">
        <f>SUMIF('Движение комплектующих'!B$2:B$10000,Комплектующие!B2501,'Движение комплектующих'!D$2:D$10000)</f>
        <v>0</v>
      </c>
      <c r="F2501">
        <f>SUMIF(Комплекты!$I$2:$I$2000,Комплектующие!B2501,Комплекты!$O$2:$O$2000)</f>
        <v>0</v>
      </c>
      <c r="G2501">
        <f t="shared" si="39"/>
        <v>0</v>
      </c>
    </row>
    <row r="2502" spans="1:7" x14ac:dyDescent="0.25">
      <c r="A2502" s="2">
        <v>288386</v>
      </c>
      <c r="B2502" s="3" t="s">
        <v>2502</v>
      </c>
      <c r="C2502" s="1">
        <v>6080</v>
      </c>
      <c r="D2502">
        <f>SUMIF('Движение комплектующих'!B$2:B$10000,B2502,'Движение комплектующих'!C$2:C$10000)</f>
        <v>0</v>
      </c>
      <c r="E2502">
        <f>SUMIF('Движение комплектующих'!B$2:B$10000,Комплектующие!B2502,'Движение комплектующих'!D$2:D$10000)</f>
        <v>0</v>
      </c>
      <c r="F2502">
        <f>SUMIF(Комплекты!$I$2:$I$2000,Комплектующие!B2502,Комплекты!$O$2:$O$2000)</f>
        <v>0</v>
      </c>
      <c r="G2502">
        <f t="shared" si="39"/>
        <v>0</v>
      </c>
    </row>
    <row r="2503" spans="1:7" x14ac:dyDescent="0.25">
      <c r="A2503" s="2">
        <v>280870</v>
      </c>
      <c r="B2503" s="3" t="s">
        <v>2503</v>
      </c>
      <c r="C2503" s="1">
        <v>6490</v>
      </c>
      <c r="D2503">
        <f>SUMIF('Движение комплектующих'!B$2:B$10000,B2503,'Движение комплектующих'!C$2:C$10000)</f>
        <v>0</v>
      </c>
      <c r="E2503">
        <f>SUMIF('Движение комплектующих'!B$2:B$10000,Комплектующие!B2503,'Движение комплектующих'!D$2:D$10000)</f>
        <v>0</v>
      </c>
      <c r="F2503">
        <f>SUMIF(Комплекты!$I$2:$I$2000,Комплектующие!B2503,Комплекты!$O$2:$O$2000)</f>
        <v>0</v>
      </c>
      <c r="G2503">
        <f t="shared" si="39"/>
        <v>0</v>
      </c>
    </row>
    <row r="2504" spans="1:7" x14ac:dyDescent="0.25">
      <c r="A2504" s="2">
        <v>280871</v>
      </c>
      <c r="B2504" s="3" t="s">
        <v>2504</v>
      </c>
      <c r="C2504" s="1">
        <v>6210</v>
      </c>
      <c r="D2504">
        <f>SUMIF('Движение комплектующих'!B$2:B$10000,B2504,'Движение комплектующих'!C$2:C$10000)</f>
        <v>0</v>
      </c>
      <c r="E2504">
        <f>SUMIF('Движение комплектующих'!B$2:B$10000,Комплектующие!B2504,'Движение комплектующих'!D$2:D$10000)</f>
        <v>0</v>
      </c>
      <c r="F2504">
        <f>SUMIF(Комплекты!$I$2:$I$2000,Комплектующие!B2504,Комплекты!$O$2:$O$2000)</f>
        <v>0</v>
      </c>
      <c r="G2504">
        <f t="shared" si="39"/>
        <v>0</v>
      </c>
    </row>
    <row r="2505" spans="1:7" x14ac:dyDescent="0.25">
      <c r="A2505" s="2">
        <v>371219</v>
      </c>
      <c r="B2505" s="3" t="s">
        <v>2505</v>
      </c>
      <c r="C2505" s="1">
        <v>4340</v>
      </c>
      <c r="D2505">
        <f>SUMIF('Движение комплектующих'!B$2:B$10000,B2505,'Движение комплектующих'!C$2:C$10000)</f>
        <v>0</v>
      </c>
      <c r="E2505">
        <f>SUMIF('Движение комплектующих'!B$2:B$10000,Комплектующие!B2505,'Движение комплектующих'!D$2:D$10000)</f>
        <v>0</v>
      </c>
      <c r="F2505">
        <f>SUMIF(Комплекты!$I$2:$I$2000,Комплектующие!B2505,Комплекты!$O$2:$O$2000)</f>
        <v>0</v>
      </c>
      <c r="G2505">
        <f t="shared" si="39"/>
        <v>0</v>
      </c>
    </row>
    <row r="2506" spans="1:7" x14ac:dyDescent="0.25">
      <c r="A2506" s="2">
        <v>300539</v>
      </c>
      <c r="B2506" s="3" t="s">
        <v>2506</v>
      </c>
      <c r="C2506" s="1">
        <v>21390</v>
      </c>
      <c r="D2506">
        <f>SUMIF('Движение комплектующих'!B$2:B$10000,B2506,'Движение комплектующих'!C$2:C$10000)</f>
        <v>0</v>
      </c>
      <c r="E2506">
        <f>SUMIF('Движение комплектующих'!B$2:B$10000,Комплектующие!B2506,'Движение комплектующих'!D$2:D$10000)</f>
        <v>0</v>
      </c>
      <c r="F2506">
        <f>SUMIF(Комплекты!$I$2:$I$2000,Комплектующие!B2506,Комплекты!$O$2:$O$2000)</f>
        <v>0</v>
      </c>
      <c r="G2506">
        <f t="shared" si="39"/>
        <v>0</v>
      </c>
    </row>
    <row r="2507" spans="1:7" x14ac:dyDescent="0.25">
      <c r="A2507" s="2">
        <v>375818</v>
      </c>
      <c r="B2507" s="3" t="s">
        <v>2507</v>
      </c>
      <c r="C2507" s="1">
        <v>15050</v>
      </c>
      <c r="D2507">
        <f>SUMIF('Движение комплектующих'!B$2:B$10000,B2507,'Движение комплектующих'!C$2:C$10000)</f>
        <v>0</v>
      </c>
      <c r="E2507">
        <f>SUMIF('Движение комплектующих'!B$2:B$10000,Комплектующие!B2507,'Движение комплектующих'!D$2:D$10000)</f>
        <v>0</v>
      </c>
      <c r="F2507">
        <f>SUMIF(Комплекты!$I$2:$I$2000,Комплектующие!B2507,Комплекты!$O$2:$O$2000)</f>
        <v>0</v>
      </c>
      <c r="G2507">
        <f t="shared" si="39"/>
        <v>0</v>
      </c>
    </row>
    <row r="2508" spans="1:7" x14ac:dyDescent="0.25">
      <c r="A2508" s="2">
        <v>300598</v>
      </c>
      <c r="B2508" s="3" t="s">
        <v>2508</v>
      </c>
      <c r="C2508" s="1">
        <v>18950</v>
      </c>
      <c r="D2508">
        <f>SUMIF('Движение комплектующих'!B$2:B$10000,B2508,'Движение комплектующих'!C$2:C$10000)</f>
        <v>0</v>
      </c>
      <c r="E2508">
        <f>SUMIF('Движение комплектующих'!B$2:B$10000,Комплектующие!B2508,'Движение комплектующих'!D$2:D$10000)</f>
        <v>0</v>
      </c>
      <c r="F2508">
        <f>SUMIF(Комплекты!$I$2:$I$2000,Комплектующие!B2508,Комплекты!$O$2:$O$2000)</f>
        <v>0</v>
      </c>
      <c r="G2508">
        <f t="shared" si="39"/>
        <v>0</v>
      </c>
    </row>
    <row r="2509" spans="1:7" x14ac:dyDescent="0.25">
      <c r="A2509" s="2">
        <v>254756</v>
      </c>
      <c r="B2509" s="3" t="s">
        <v>2509</v>
      </c>
      <c r="C2509" s="1">
        <v>19990</v>
      </c>
      <c r="D2509">
        <f>SUMIF('Движение комплектующих'!B$2:B$10000,B2509,'Движение комплектующих'!C$2:C$10000)</f>
        <v>0</v>
      </c>
      <c r="E2509">
        <f>SUMIF('Движение комплектующих'!B$2:B$10000,Комплектующие!B2509,'Движение комплектующих'!D$2:D$10000)</f>
        <v>0</v>
      </c>
      <c r="F2509">
        <f>SUMIF(Комплекты!$I$2:$I$2000,Комплектующие!B2509,Комплекты!$O$2:$O$2000)</f>
        <v>0</v>
      </c>
      <c r="G2509">
        <f t="shared" si="39"/>
        <v>0</v>
      </c>
    </row>
    <row r="2510" spans="1:7" x14ac:dyDescent="0.25">
      <c r="A2510" s="2">
        <v>300548</v>
      </c>
      <c r="B2510" s="3" t="s">
        <v>2510</v>
      </c>
      <c r="C2510" s="1">
        <v>31900</v>
      </c>
      <c r="D2510">
        <f>SUMIF('Движение комплектующих'!B$2:B$10000,B2510,'Движение комплектующих'!C$2:C$10000)</f>
        <v>0</v>
      </c>
      <c r="E2510">
        <f>SUMIF('Движение комплектующих'!B$2:B$10000,Комплектующие!B2510,'Движение комплектующих'!D$2:D$10000)</f>
        <v>0</v>
      </c>
      <c r="F2510">
        <f>SUMIF(Комплекты!$I$2:$I$2000,Комплектующие!B2510,Комплекты!$O$2:$O$2000)</f>
        <v>0</v>
      </c>
      <c r="G2510">
        <f t="shared" si="39"/>
        <v>0</v>
      </c>
    </row>
    <row r="2511" spans="1:7" x14ac:dyDescent="0.25">
      <c r="A2511" s="2">
        <v>302793</v>
      </c>
      <c r="B2511" s="3" t="s">
        <v>2511</v>
      </c>
      <c r="C2511" s="1">
        <v>4990</v>
      </c>
      <c r="D2511">
        <f>SUMIF('Движение комплектующих'!B$2:B$10000,B2511,'Движение комплектующих'!C$2:C$10000)</f>
        <v>0</v>
      </c>
      <c r="E2511">
        <f>SUMIF('Движение комплектующих'!B$2:B$10000,Комплектующие!B2511,'Движение комплектующих'!D$2:D$10000)</f>
        <v>0</v>
      </c>
      <c r="F2511">
        <f>SUMIF(Комплекты!$I$2:$I$2000,Комплектующие!B2511,Комплекты!$O$2:$O$2000)</f>
        <v>0</v>
      </c>
      <c r="G2511">
        <f t="shared" si="39"/>
        <v>0</v>
      </c>
    </row>
    <row r="2512" spans="1:7" x14ac:dyDescent="0.25">
      <c r="A2512" s="2">
        <v>311927</v>
      </c>
      <c r="B2512" s="3" t="s">
        <v>2512</v>
      </c>
      <c r="C2512" s="1">
        <v>26390</v>
      </c>
      <c r="D2512">
        <f>SUMIF('Движение комплектующих'!B$2:B$10000,B2512,'Движение комплектующих'!C$2:C$10000)</f>
        <v>0</v>
      </c>
      <c r="E2512">
        <f>SUMIF('Движение комплектующих'!B$2:B$10000,Комплектующие!B2512,'Движение комплектующих'!D$2:D$10000)</f>
        <v>0</v>
      </c>
      <c r="F2512">
        <f>SUMIF(Комплекты!$I$2:$I$2000,Комплектующие!B2512,Комплекты!$O$2:$O$2000)</f>
        <v>0</v>
      </c>
      <c r="G2512">
        <f t="shared" si="39"/>
        <v>0</v>
      </c>
    </row>
    <row r="2513" spans="1:7" x14ac:dyDescent="0.25">
      <c r="A2513" s="2">
        <v>300541</v>
      </c>
      <c r="B2513" s="3" t="s">
        <v>2513</v>
      </c>
      <c r="C2513" s="1">
        <v>26500</v>
      </c>
      <c r="D2513">
        <f>SUMIF('Движение комплектующих'!B$2:B$10000,B2513,'Движение комплектующих'!C$2:C$10000)</f>
        <v>0</v>
      </c>
      <c r="E2513">
        <f>SUMIF('Движение комплектующих'!B$2:B$10000,Комплектующие!B2513,'Движение комплектующих'!D$2:D$10000)</f>
        <v>0</v>
      </c>
      <c r="F2513">
        <f>SUMIF(Комплекты!$I$2:$I$2000,Комплектующие!B2513,Комплекты!$O$2:$O$2000)</f>
        <v>0</v>
      </c>
      <c r="G2513">
        <f t="shared" si="39"/>
        <v>0</v>
      </c>
    </row>
    <row r="2514" spans="1:7" x14ac:dyDescent="0.25">
      <c r="A2514" s="2">
        <v>300606</v>
      </c>
      <c r="B2514" s="3" t="s">
        <v>2514</v>
      </c>
      <c r="C2514" s="1">
        <v>17500</v>
      </c>
      <c r="D2514">
        <f>SUMIF('Движение комплектующих'!B$2:B$10000,B2514,'Движение комплектующих'!C$2:C$10000)</f>
        <v>0</v>
      </c>
      <c r="E2514">
        <f>SUMIF('Движение комплектующих'!B$2:B$10000,Комплектующие!B2514,'Движение комплектующих'!D$2:D$10000)</f>
        <v>0</v>
      </c>
      <c r="F2514">
        <f>SUMIF(Комплекты!$I$2:$I$2000,Комплектующие!B2514,Комплекты!$O$2:$O$2000)</f>
        <v>0</v>
      </c>
      <c r="G2514">
        <f t="shared" si="39"/>
        <v>0</v>
      </c>
    </row>
    <row r="2515" spans="1:7" x14ac:dyDescent="0.25">
      <c r="A2515" s="2">
        <v>300607</v>
      </c>
      <c r="B2515" s="3" t="s">
        <v>2515</v>
      </c>
      <c r="C2515" s="1">
        <v>23990</v>
      </c>
      <c r="D2515">
        <f>SUMIF('Движение комплектующих'!B$2:B$10000,B2515,'Движение комплектующих'!C$2:C$10000)</f>
        <v>0</v>
      </c>
      <c r="E2515">
        <f>SUMIF('Движение комплектующих'!B$2:B$10000,Комплектующие!B2515,'Движение комплектующих'!D$2:D$10000)</f>
        <v>0</v>
      </c>
      <c r="F2515">
        <f>SUMIF(Комплекты!$I$2:$I$2000,Комплектующие!B2515,Комплекты!$O$2:$O$2000)</f>
        <v>0</v>
      </c>
      <c r="G2515">
        <f t="shared" si="39"/>
        <v>0</v>
      </c>
    </row>
    <row r="2516" spans="1:7" x14ac:dyDescent="0.25">
      <c r="A2516" s="2">
        <v>366629</v>
      </c>
      <c r="B2516" s="3" t="s">
        <v>2516</v>
      </c>
      <c r="C2516" s="1">
        <v>21990</v>
      </c>
      <c r="D2516">
        <f>SUMIF('Движение комплектующих'!B$2:B$10000,B2516,'Движение комплектующих'!C$2:C$10000)</f>
        <v>0</v>
      </c>
      <c r="E2516">
        <f>SUMIF('Движение комплектующих'!B$2:B$10000,Комплектующие!B2516,'Движение комплектующих'!D$2:D$10000)</f>
        <v>0</v>
      </c>
      <c r="F2516">
        <f>SUMIF(Комплекты!$I$2:$I$2000,Комплектующие!B2516,Комплекты!$O$2:$O$2000)</f>
        <v>0</v>
      </c>
      <c r="G2516">
        <f t="shared" si="39"/>
        <v>0</v>
      </c>
    </row>
    <row r="2517" spans="1:7" x14ac:dyDescent="0.25">
      <c r="A2517" s="2">
        <v>366624</v>
      </c>
      <c r="B2517" s="3" t="s">
        <v>2517</v>
      </c>
      <c r="C2517" s="1">
        <v>27990</v>
      </c>
      <c r="D2517">
        <f>SUMIF('Движение комплектующих'!B$2:B$10000,B2517,'Движение комплектующих'!C$2:C$10000)</f>
        <v>0</v>
      </c>
      <c r="E2517">
        <f>SUMIF('Движение комплектующих'!B$2:B$10000,Комплектующие!B2517,'Движение комплектующих'!D$2:D$10000)</f>
        <v>0</v>
      </c>
      <c r="F2517">
        <f>SUMIF(Комплекты!$I$2:$I$2000,Комплектующие!B2517,Комплекты!$O$2:$O$2000)</f>
        <v>0</v>
      </c>
      <c r="G2517">
        <f t="shared" si="39"/>
        <v>0</v>
      </c>
    </row>
    <row r="2518" spans="1:7" x14ac:dyDescent="0.25">
      <c r="A2518" s="2">
        <v>232583</v>
      </c>
      <c r="B2518" s="3" t="s">
        <v>2518</v>
      </c>
      <c r="C2518" s="1">
        <v>7990</v>
      </c>
      <c r="D2518">
        <f>SUMIF('Движение комплектующих'!B$2:B$10000,B2518,'Движение комплектующих'!C$2:C$10000)</f>
        <v>0</v>
      </c>
      <c r="E2518">
        <f>SUMIF('Движение комплектующих'!B$2:B$10000,Комплектующие!B2518,'Движение комплектующих'!D$2:D$10000)</f>
        <v>0</v>
      </c>
      <c r="F2518">
        <f>SUMIF(Комплекты!$I$2:$I$2000,Комплектующие!B2518,Комплекты!$O$2:$O$2000)</f>
        <v>0</v>
      </c>
      <c r="G2518">
        <f t="shared" si="39"/>
        <v>0</v>
      </c>
    </row>
    <row r="2519" spans="1:7" x14ac:dyDescent="0.25">
      <c r="A2519" s="2">
        <v>252001</v>
      </c>
      <c r="B2519" s="3" t="s">
        <v>2519</v>
      </c>
      <c r="C2519" s="1">
        <v>5260</v>
      </c>
      <c r="D2519">
        <f>SUMIF('Движение комплектующих'!B$2:B$10000,B2519,'Движение комплектующих'!C$2:C$10000)</f>
        <v>0</v>
      </c>
      <c r="E2519">
        <f>SUMIF('Движение комплектующих'!B$2:B$10000,Комплектующие!B2519,'Движение комплектующих'!D$2:D$10000)</f>
        <v>0</v>
      </c>
      <c r="F2519">
        <f>SUMIF(Комплекты!$I$2:$I$2000,Комплектующие!B2519,Комплекты!$O$2:$O$2000)</f>
        <v>0</v>
      </c>
      <c r="G2519">
        <f t="shared" si="39"/>
        <v>0</v>
      </c>
    </row>
    <row r="2520" spans="1:7" x14ac:dyDescent="0.25">
      <c r="A2520" s="2">
        <v>314788</v>
      </c>
      <c r="B2520" s="3" t="s">
        <v>2520</v>
      </c>
      <c r="C2520" s="1">
        <v>4260</v>
      </c>
      <c r="D2520">
        <f>SUMIF('Движение комплектующих'!B$2:B$10000,B2520,'Движение комплектующих'!C$2:C$10000)</f>
        <v>0</v>
      </c>
      <c r="E2520">
        <f>SUMIF('Движение комплектующих'!B$2:B$10000,Комплектующие!B2520,'Движение комплектующих'!D$2:D$10000)</f>
        <v>0</v>
      </c>
      <c r="F2520">
        <f>SUMIF(Комплекты!$I$2:$I$2000,Комплектующие!B2520,Комплекты!$O$2:$O$2000)</f>
        <v>0</v>
      </c>
      <c r="G2520">
        <f t="shared" si="39"/>
        <v>0</v>
      </c>
    </row>
    <row r="2521" spans="1:7" x14ac:dyDescent="0.25">
      <c r="A2521" s="2">
        <v>314790</v>
      </c>
      <c r="B2521" s="3" t="s">
        <v>2521</v>
      </c>
      <c r="C2521" s="1">
        <v>4230</v>
      </c>
      <c r="D2521">
        <f>SUMIF('Движение комплектующих'!B$2:B$10000,B2521,'Движение комплектующих'!C$2:C$10000)</f>
        <v>0</v>
      </c>
      <c r="E2521">
        <f>SUMIF('Движение комплектующих'!B$2:B$10000,Комплектующие!B2521,'Движение комплектующих'!D$2:D$10000)</f>
        <v>0</v>
      </c>
      <c r="F2521">
        <f>SUMIF(Комплекты!$I$2:$I$2000,Комплектующие!B2521,Комплекты!$O$2:$O$2000)</f>
        <v>0</v>
      </c>
      <c r="G2521">
        <f t="shared" si="39"/>
        <v>0</v>
      </c>
    </row>
    <row r="2522" spans="1:7" x14ac:dyDescent="0.25">
      <c r="A2522" s="2">
        <v>345381</v>
      </c>
      <c r="B2522" s="3" t="s">
        <v>2522</v>
      </c>
      <c r="C2522" s="1">
        <v>3680</v>
      </c>
      <c r="D2522">
        <f>SUMIF('Движение комплектующих'!B$2:B$10000,B2522,'Движение комплектующих'!C$2:C$10000)</f>
        <v>0</v>
      </c>
      <c r="E2522">
        <f>SUMIF('Движение комплектующих'!B$2:B$10000,Комплектующие!B2522,'Движение комплектующих'!D$2:D$10000)</f>
        <v>0</v>
      </c>
      <c r="F2522">
        <f>SUMIF(Комплекты!$I$2:$I$2000,Комплектующие!B2522,Комплекты!$O$2:$O$2000)</f>
        <v>0</v>
      </c>
      <c r="G2522">
        <f t="shared" si="39"/>
        <v>0</v>
      </c>
    </row>
    <row r="2523" spans="1:7" x14ac:dyDescent="0.25">
      <c r="A2523" s="2">
        <v>345382</v>
      </c>
      <c r="B2523" s="3" t="s">
        <v>2523</v>
      </c>
      <c r="C2523" s="1">
        <v>3990</v>
      </c>
      <c r="D2523">
        <f>SUMIF('Движение комплектующих'!B$2:B$10000,B2523,'Движение комплектующих'!C$2:C$10000)</f>
        <v>0</v>
      </c>
      <c r="E2523">
        <f>SUMIF('Движение комплектующих'!B$2:B$10000,Комплектующие!B2523,'Движение комплектующих'!D$2:D$10000)</f>
        <v>0</v>
      </c>
      <c r="F2523">
        <f>SUMIF(Комплекты!$I$2:$I$2000,Комплектующие!B2523,Комплекты!$O$2:$O$2000)</f>
        <v>0</v>
      </c>
      <c r="G2523">
        <f t="shared" si="39"/>
        <v>0</v>
      </c>
    </row>
    <row r="2524" spans="1:7" x14ac:dyDescent="0.25">
      <c r="A2524" s="2">
        <v>351700</v>
      </c>
      <c r="B2524" s="3" t="s">
        <v>2524</v>
      </c>
      <c r="C2524" s="1">
        <v>4270</v>
      </c>
      <c r="D2524">
        <f>SUMIF('Движение комплектующих'!B$2:B$10000,B2524,'Движение комплектующих'!C$2:C$10000)</f>
        <v>0</v>
      </c>
      <c r="E2524">
        <f>SUMIF('Движение комплектующих'!B$2:B$10000,Комплектующие!B2524,'Движение комплектующих'!D$2:D$10000)</f>
        <v>0</v>
      </c>
      <c r="F2524">
        <f>SUMIF(Комплекты!$I$2:$I$2000,Комплектующие!B2524,Комплекты!$O$2:$O$2000)</f>
        <v>0</v>
      </c>
      <c r="G2524">
        <f t="shared" si="39"/>
        <v>0</v>
      </c>
    </row>
    <row r="2525" spans="1:7" x14ac:dyDescent="0.25">
      <c r="A2525" s="2">
        <v>335288</v>
      </c>
      <c r="B2525" s="3" t="s">
        <v>2525</v>
      </c>
      <c r="C2525" s="1">
        <v>4210</v>
      </c>
      <c r="D2525">
        <f>SUMIF('Движение комплектующих'!B$2:B$10000,B2525,'Движение комплектующих'!C$2:C$10000)</f>
        <v>0</v>
      </c>
      <c r="E2525">
        <f>SUMIF('Движение комплектующих'!B$2:B$10000,Комплектующие!B2525,'Движение комплектующих'!D$2:D$10000)</f>
        <v>0</v>
      </c>
      <c r="F2525">
        <f>SUMIF(Комплекты!$I$2:$I$2000,Комплектующие!B2525,Комплекты!$O$2:$O$2000)</f>
        <v>0</v>
      </c>
      <c r="G2525">
        <f t="shared" si="39"/>
        <v>0</v>
      </c>
    </row>
    <row r="2526" spans="1:7" x14ac:dyDescent="0.25">
      <c r="A2526" s="2">
        <v>346820</v>
      </c>
      <c r="B2526" s="3" t="s">
        <v>2526</v>
      </c>
      <c r="C2526" s="1">
        <v>3910</v>
      </c>
      <c r="D2526">
        <f>SUMIF('Движение комплектующих'!B$2:B$10000,B2526,'Движение комплектующих'!C$2:C$10000)</f>
        <v>0</v>
      </c>
      <c r="E2526">
        <f>SUMIF('Движение комплектующих'!B$2:B$10000,Комплектующие!B2526,'Движение комплектующих'!D$2:D$10000)</f>
        <v>0</v>
      </c>
      <c r="F2526">
        <f>SUMIF(Комплекты!$I$2:$I$2000,Комплектующие!B2526,Комплекты!$O$2:$O$2000)</f>
        <v>0</v>
      </c>
      <c r="G2526">
        <f t="shared" si="39"/>
        <v>0</v>
      </c>
    </row>
    <row r="2527" spans="1:7" x14ac:dyDescent="0.25">
      <c r="A2527" s="2">
        <v>267988</v>
      </c>
      <c r="B2527" s="3" t="s">
        <v>2527</v>
      </c>
      <c r="C2527" s="1">
        <v>3840</v>
      </c>
      <c r="D2527">
        <f>SUMIF('Движение комплектующих'!B$2:B$10000,B2527,'Движение комплектующих'!C$2:C$10000)</f>
        <v>0</v>
      </c>
      <c r="E2527">
        <f>SUMIF('Движение комплектующих'!B$2:B$10000,Комплектующие!B2527,'Движение комплектующих'!D$2:D$10000)</f>
        <v>0</v>
      </c>
      <c r="F2527">
        <f>SUMIF(Комплекты!$I$2:$I$2000,Комплектующие!B2527,Комплекты!$O$2:$O$2000)</f>
        <v>0</v>
      </c>
      <c r="G2527">
        <f t="shared" si="39"/>
        <v>0</v>
      </c>
    </row>
    <row r="2528" spans="1:7" x14ac:dyDescent="0.25">
      <c r="A2528" s="2">
        <v>265337</v>
      </c>
      <c r="B2528" s="3" t="s">
        <v>2528</v>
      </c>
      <c r="C2528" s="1">
        <v>3920</v>
      </c>
      <c r="D2528">
        <f>SUMIF('Движение комплектующих'!B$2:B$10000,B2528,'Движение комплектующих'!C$2:C$10000)</f>
        <v>0</v>
      </c>
      <c r="E2528">
        <f>SUMIF('Движение комплектующих'!B$2:B$10000,Комплектующие!B2528,'Движение комплектующих'!D$2:D$10000)</f>
        <v>0</v>
      </c>
      <c r="F2528">
        <f>SUMIF(Комплекты!$I$2:$I$2000,Комплектующие!B2528,Комплекты!$O$2:$O$2000)</f>
        <v>0</v>
      </c>
      <c r="G2528">
        <f t="shared" si="39"/>
        <v>0</v>
      </c>
    </row>
    <row r="2529" spans="1:7" x14ac:dyDescent="0.25">
      <c r="A2529" s="2">
        <v>265339</v>
      </c>
      <c r="B2529" s="3" t="s">
        <v>2529</v>
      </c>
      <c r="C2529" s="1">
        <v>4340</v>
      </c>
      <c r="D2529">
        <f>SUMIF('Движение комплектующих'!B$2:B$10000,B2529,'Движение комплектующих'!C$2:C$10000)</f>
        <v>0</v>
      </c>
      <c r="E2529">
        <f>SUMIF('Движение комплектующих'!B$2:B$10000,Комплектующие!B2529,'Движение комплектующих'!D$2:D$10000)</f>
        <v>0</v>
      </c>
      <c r="F2529">
        <f>SUMIF(Комплекты!$I$2:$I$2000,Комплектующие!B2529,Комплекты!$O$2:$O$2000)</f>
        <v>0</v>
      </c>
      <c r="G2529">
        <f t="shared" si="39"/>
        <v>0</v>
      </c>
    </row>
    <row r="2530" spans="1:7" x14ac:dyDescent="0.25">
      <c r="A2530" s="2">
        <v>315992</v>
      </c>
      <c r="B2530" s="3" t="s">
        <v>2530</v>
      </c>
      <c r="C2530" s="1">
        <v>4540</v>
      </c>
      <c r="D2530">
        <f>SUMIF('Движение комплектующих'!B$2:B$10000,B2530,'Движение комплектующих'!C$2:C$10000)</f>
        <v>0</v>
      </c>
      <c r="E2530">
        <f>SUMIF('Движение комплектующих'!B$2:B$10000,Комплектующие!B2530,'Движение комплектующих'!D$2:D$10000)</f>
        <v>0</v>
      </c>
      <c r="F2530">
        <f>SUMIF(Комплекты!$I$2:$I$2000,Комплектующие!B2530,Комплекты!$O$2:$O$2000)</f>
        <v>0</v>
      </c>
      <c r="G2530">
        <f t="shared" si="39"/>
        <v>0</v>
      </c>
    </row>
    <row r="2531" spans="1:7" x14ac:dyDescent="0.25">
      <c r="A2531" s="2">
        <v>336784</v>
      </c>
      <c r="B2531" s="3" t="s">
        <v>2531</v>
      </c>
      <c r="C2531" s="1">
        <v>4800</v>
      </c>
      <c r="D2531">
        <f>SUMIF('Движение комплектующих'!B$2:B$10000,B2531,'Движение комплектующих'!C$2:C$10000)</f>
        <v>0</v>
      </c>
      <c r="E2531">
        <f>SUMIF('Движение комплектующих'!B$2:B$10000,Комплектующие!B2531,'Движение комплектующих'!D$2:D$10000)</f>
        <v>0</v>
      </c>
      <c r="F2531">
        <f>SUMIF(Комплекты!$I$2:$I$2000,Комплектующие!B2531,Комплекты!$O$2:$O$2000)</f>
        <v>0</v>
      </c>
      <c r="G2531">
        <f t="shared" si="39"/>
        <v>0</v>
      </c>
    </row>
    <row r="2532" spans="1:7" x14ac:dyDescent="0.25">
      <c r="A2532" s="2">
        <v>287886</v>
      </c>
      <c r="B2532" s="3" t="s">
        <v>2532</v>
      </c>
      <c r="C2532" s="1">
        <v>6120</v>
      </c>
      <c r="D2532">
        <f>SUMIF('Движение комплектующих'!B$2:B$10000,B2532,'Движение комплектующих'!C$2:C$10000)</f>
        <v>0</v>
      </c>
      <c r="E2532">
        <f>SUMIF('Движение комплектующих'!B$2:B$10000,Комплектующие!B2532,'Движение комплектующих'!D$2:D$10000)</f>
        <v>0</v>
      </c>
      <c r="F2532">
        <f>SUMIF(Комплекты!$I$2:$I$2000,Комплектующие!B2532,Комплекты!$O$2:$O$2000)</f>
        <v>0</v>
      </c>
      <c r="G2532">
        <f t="shared" si="39"/>
        <v>0</v>
      </c>
    </row>
    <row r="2533" spans="1:7" x14ac:dyDescent="0.25">
      <c r="A2533" s="2">
        <v>327245</v>
      </c>
      <c r="B2533" s="3" t="s">
        <v>2533</v>
      </c>
      <c r="C2533" s="1">
        <v>6830</v>
      </c>
      <c r="D2533">
        <f>SUMIF('Движение комплектующих'!B$2:B$10000,B2533,'Движение комплектующих'!C$2:C$10000)</f>
        <v>0</v>
      </c>
      <c r="E2533">
        <f>SUMIF('Движение комплектующих'!B$2:B$10000,Комплектующие!B2533,'Движение комплектующих'!D$2:D$10000)</f>
        <v>0</v>
      </c>
      <c r="F2533">
        <f>SUMIF(Комплекты!$I$2:$I$2000,Комплектующие!B2533,Комплекты!$O$2:$O$2000)</f>
        <v>0</v>
      </c>
      <c r="G2533">
        <f t="shared" si="39"/>
        <v>0</v>
      </c>
    </row>
    <row r="2534" spans="1:7" x14ac:dyDescent="0.25">
      <c r="A2534" s="2">
        <v>327246</v>
      </c>
      <c r="B2534" s="3" t="s">
        <v>2534</v>
      </c>
      <c r="C2534" s="1">
        <v>4270</v>
      </c>
      <c r="D2534">
        <f>SUMIF('Движение комплектующих'!B$2:B$10000,B2534,'Движение комплектующих'!C$2:C$10000)</f>
        <v>0</v>
      </c>
      <c r="E2534">
        <f>SUMIF('Движение комплектующих'!B$2:B$10000,Комплектующие!B2534,'Движение комплектующих'!D$2:D$10000)</f>
        <v>0</v>
      </c>
      <c r="F2534">
        <f>SUMIF(Комплекты!$I$2:$I$2000,Комплектующие!B2534,Комплекты!$O$2:$O$2000)</f>
        <v>0</v>
      </c>
      <c r="G2534">
        <f t="shared" si="39"/>
        <v>0</v>
      </c>
    </row>
    <row r="2535" spans="1:7" x14ac:dyDescent="0.25">
      <c r="A2535" s="2">
        <v>189576</v>
      </c>
      <c r="B2535" s="3" t="s">
        <v>2535</v>
      </c>
      <c r="C2535" s="1">
        <v>4020</v>
      </c>
      <c r="D2535">
        <f>SUMIF('Движение комплектующих'!B$2:B$10000,B2535,'Движение комплектующих'!C$2:C$10000)</f>
        <v>0</v>
      </c>
      <c r="E2535">
        <f>SUMIF('Движение комплектующих'!B$2:B$10000,Комплектующие!B2535,'Движение комплектующих'!D$2:D$10000)</f>
        <v>0</v>
      </c>
      <c r="F2535">
        <f>SUMIF(Комплекты!$I$2:$I$2000,Комплектующие!B2535,Комплекты!$O$2:$O$2000)</f>
        <v>0</v>
      </c>
      <c r="G2535">
        <f t="shared" si="39"/>
        <v>0</v>
      </c>
    </row>
    <row r="2536" spans="1:7" x14ac:dyDescent="0.25">
      <c r="A2536" s="2">
        <v>333842</v>
      </c>
      <c r="B2536" s="3" t="s">
        <v>2536</v>
      </c>
      <c r="C2536" s="1">
        <v>5210</v>
      </c>
      <c r="D2536">
        <f>SUMIF('Движение комплектующих'!B$2:B$10000,B2536,'Движение комплектующих'!C$2:C$10000)</f>
        <v>0</v>
      </c>
      <c r="E2536">
        <f>SUMIF('Движение комплектующих'!B$2:B$10000,Комплектующие!B2536,'Движение комплектующих'!D$2:D$10000)</f>
        <v>0</v>
      </c>
      <c r="F2536">
        <f>SUMIF(Комплекты!$I$2:$I$2000,Комплектующие!B2536,Комплекты!$O$2:$O$2000)</f>
        <v>0</v>
      </c>
      <c r="G2536">
        <f t="shared" si="39"/>
        <v>0</v>
      </c>
    </row>
    <row r="2537" spans="1:7" x14ac:dyDescent="0.25">
      <c r="A2537" s="2">
        <v>375372</v>
      </c>
      <c r="B2537" s="3" t="s">
        <v>2537</v>
      </c>
      <c r="C2537" s="1">
        <v>10850</v>
      </c>
      <c r="D2537">
        <f>SUMIF('Движение комплектующих'!B$2:B$10000,B2537,'Движение комплектующих'!C$2:C$10000)</f>
        <v>0</v>
      </c>
      <c r="E2537">
        <f>SUMIF('Движение комплектующих'!B$2:B$10000,Комплектующие!B2537,'Движение комплектующих'!D$2:D$10000)</f>
        <v>0</v>
      </c>
      <c r="F2537">
        <f>SUMIF(Комплекты!$I$2:$I$2000,Комплектующие!B2537,Комплекты!$O$2:$O$2000)</f>
        <v>0</v>
      </c>
      <c r="G2537">
        <f t="shared" si="39"/>
        <v>0</v>
      </c>
    </row>
    <row r="2538" spans="1:7" x14ac:dyDescent="0.25">
      <c r="A2538" s="2">
        <v>375371</v>
      </c>
      <c r="B2538" s="3" t="s">
        <v>2538</v>
      </c>
      <c r="C2538" s="1">
        <v>10850</v>
      </c>
      <c r="D2538">
        <f>SUMIF('Движение комплектующих'!B$2:B$10000,B2538,'Движение комплектующих'!C$2:C$10000)</f>
        <v>0</v>
      </c>
      <c r="E2538">
        <f>SUMIF('Движение комплектующих'!B$2:B$10000,Комплектующие!B2538,'Движение комплектующих'!D$2:D$10000)</f>
        <v>0</v>
      </c>
      <c r="F2538">
        <f>SUMIF(Комплекты!$I$2:$I$2000,Комплектующие!B2538,Комплекты!$O$2:$O$2000)</f>
        <v>0</v>
      </c>
      <c r="G2538">
        <f t="shared" si="39"/>
        <v>0</v>
      </c>
    </row>
    <row r="2539" spans="1:7" x14ac:dyDescent="0.25">
      <c r="A2539" s="2">
        <v>371068</v>
      </c>
      <c r="B2539" s="3" t="s">
        <v>2539</v>
      </c>
      <c r="C2539" s="1">
        <v>7240</v>
      </c>
      <c r="D2539">
        <f>SUMIF('Движение комплектующих'!B$2:B$10000,B2539,'Движение комплектующих'!C$2:C$10000)</f>
        <v>0</v>
      </c>
      <c r="E2539">
        <f>SUMIF('Движение комплектующих'!B$2:B$10000,Комплектующие!B2539,'Движение комплектующих'!D$2:D$10000)</f>
        <v>0</v>
      </c>
      <c r="F2539">
        <f>SUMIF(Комплекты!$I$2:$I$2000,Комплектующие!B2539,Комплекты!$O$2:$O$2000)</f>
        <v>0</v>
      </c>
      <c r="G2539">
        <f t="shared" si="39"/>
        <v>0</v>
      </c>
    </row>
    <row r="2540" spans="1:7" x14ac:dyDescent="0.25">
      <c r="A2540" s="2">
        <v>184942</v>
      </c>
      <c r="B2540" s="3" t="s">
        <v>2540</v>
      </c>
      <c r="C2540" s="1">
        <v>9930</v>
      </c>
      <c r="D2540">
        <f>SUMIF('Движение комплектующих'!B$2:B$10000,B2540,'Движение комплектующих'!C$2:C$10000)</f>
        <v>0</v>
      </c>
      <c r="E2540">
        <f>SUMIF('Движение комплектующих'!B$2:B$10000,Комплектующие!B2540,'Движение комплектующих'!D$2:D$10000)</f>
        <v>0</v>
      </c>
      <c r="F2540">
        <f>SUMIF(Комплекты!$I$2:$I$2000,Комплектующие!B2540,Комплекты!$O$2:$O$2000)</f>
        <v>0</v>
      </c>
      <c r="G2540">
        <f t="shared" si="39"/>
        <v>0</v>
      </c>
    </row>
    <row r="2541" spans="1:7" x14ac:dyDescent="0.25">
      <c r="A2541" s="2">
        <v>252959</v>
      </c>
      <c r="B2541" s="3" t="s">
        <v>2541</v>
      </c>
      <c r="C2541" s="1">
        <v>4850</v>
      </c>
      <c r="D2541">
        <f>SUMIF('Движение комплектующих'!B$2:B$10000,B2541,'Движение комплектующих'!C$2:C$10000)</f>
        <v>0</v>
      </c>
      <c r="E2541">
        <f>SUMIF('Движение комплектующих'!B$2:B$10000,Комплектующие!B2541,'Движение комплектующих'!D$2:D$10000)</f>
        <v>0</v>
      </c>
      <c r="F2541">
        <f>SUMIF(Комплекты!$I$2:$I$2000,Комплектующие!B2541,Комплекты!$O$2:$O$2000)</f>
        <v>0</v>
      </c>
      <c r="G2541">
        <f t="shared" si="39"/>
        <v>0</v>
      </c>
    </row>
    <row r="2542" spans="1:7" x14ac:dyDescent="0.25">
      <c r="A2542" s="2">
        <v>277847</v>
      </c>
      <c r="B2542" s="3" t="s">
        <v>2542</v>
      </c>
      <c r="C2542" s="1">
        <v>4600</v>
      </c>
      <c r="D2542">
        <f>SUMIF('Движение комплектующих'!B$2:B$10000,B2542,'Движение комплектующих'!C$2:C$10000)</f>
        <v>0</v>
      </c>
      <c r="E2542">
        <f>SUMIF('Движение комплектующих'!B$2:B$10000,Комплектующие!B2542,'Движение комплектующих'!D$2:D$10000)</f>
        <v>0</v>
      </c>
      <c r="F2542">
        <f>SUMIF(Комплекты!$I$2:$I$2000,Комплектующие!B2542,Комплекты!$O$2:$O$2000)</f>
        <v>0</v>
      </c>
      <c r="G2542">
        <f t="shared" si="39"/>
        <v>0</v>
      </c>
    </row>
    <row r="2543" spans="1:7" x14ac:dyDescent="0.25">
      <c r="A2543" s="2">
        <v>217330</v>
      </c>
      <c r="B2543" s="3" t="s">
        <v>2543</v>
      </c>
      <c r="C2543" s="1">
        <v>3970</v>
      </c>
      <c r="D2543">
        <f>SUMIF('Движение комплектующих'!B$2:B$10000,B2543,'Движение комплектующих'!C$2:C$10000)</f>
        <v>0</v>
      </c>
      <c r="E2543">
        <f>SUMIF('Движение комплектующих'!B$2:B$10000,Комплектующие!B2543,'Движение комплектующих'!D$2:D$10000)</f>
        <v>0</v>
      </c>
      <c r="F2543">
        <f>SUMIF(Комплекты!$I$2:$I$2000,Комплектующие!B2543,Комплекты!$O$2:$O$2000)</f>
        <v>0</v>
      </c>
      <c r="G2543">
        <f t="shared" si="39"/>
        <v>0</v>
      </c>
    </row>
    <row r="2544" spans="1:7" x14ac:dyDescent="0.25">
      <c r="A2544" s="2">
        <v>262720</v>
      </c>
      <c r="B2544" s="3" t="s">
        <v>2544</v>
      </c>
      <c r="C2544" s="1">
        <v>4850</v>
      </c>
      <c r="D2544">
        <f>SUMIF('Движение комплектующих'!B$2:B$10000,B2544,'Движение комплектующих'!C$2:C$10000)</f>
        <v>0</v>
      </c>
      <c r="E2544">
        <f>SUMIF('Движение комплектующих'!B$2:B$10000,Комплектующие!B2544,'Движение комплектующих'!D$2:D$10000)</f>
        <v>0</v>
      </c>
      <c r="F2544">
        <f>SUMIF(Комплекты!$I$2:$I$2000,Комплектующие!B2544,Комплекты!$O$2:$O$2000)</f>
        <v>0</v>
      </c>
      <c r="G2544">
        <f t="shared" si="39"/>
        <v>0</v>
      </c>
    </row>
    <row r="2545" spans="1:7" x14ac:dyDescent="0.25">
      <c r="A2545" s="2">
        <v>318151</v>
      </c>
      <c r="B2545" s="3" t="s">
        <v>2545</v>
      </c>
      <c r="C2545" s="1">
        <v>4530</v>
      </c>
      <c r="D2545">
        <f>SUMIF('Движение комплектующих'!B$2:B$10000,B2545,'Движение комплектующих'!C$2:C$10000)</f>
        <v>0</v>
      </c>
      <c r="E2545">
        <f>SUMIF('Движение комплектующих'!B$2:B$10000,Комплектующие!B2545,'Движение комплектующих'!D$2:D$10000)</f>
        <v>0</v>
      </c>
      <c r="F2545">
        <f>SUMIF(Комплекты!$I$2:$I$2000,Комплектующие!B2545,Комплекты!$O$2:$O$2000)</f>
        <v>0</v>
      </c>
      <c r="G2545">
        <f t="shared" si="39"/>
        <v>0</v>
      </c>
    </row>
    <row r="2546" spans="1:7" x14ac:dyDescent="0.25">
      <c r="A2546" s="2">
        <v>247620</v>
      </c>
      <c r="B2546" s="3" t="s">
        <v>2546</v>
      </c>
      <c r="C2546" s="1">
        <v>4730</v>
      </c>
      <c r="D2546">
        <f>SUMIF('Движение комплектующих'!B$2:B$10000,B2546,'Движение комплектующих'!C$2:C$10000)</f>
        <v>0</v>
      </c>
      <c r="E2546">
        <f>SUMIF('Движение комплектующих'!B$2:B$10000,Комплектующие!B2546,'Движение комплектующих'!D$2:D$10000)</f>
        <v>0</v>
      </c>
      <c r="F2546">
        <f>SUMIF(Комплекты!$I$2:$I$2000,Комплектующие!B2546,Комплекты!$O$2:$O$2000)</f>
        <v>0</v>
      </c>
      <c r="G2546">
        <f t="shared" si="39"/>
        <v>0</v>
      </c>
    </row>
    <row r="2547" spans="1:7" x14ac:dyDescent="0.25">
      <c r="A2547" s="2">
        <v>243262</v>
      </c>
      <c r="B2547" s="3" t="s">
        <v>2547</v>
      </c>
      <c r="C2547" s="1">
        <v>4150</v>
      </c>
      <c r="D2547">
        <f>SUMIF('Движение комплектующих'!B$2:B$10000,B2547,'Движение комплектующих'!C$2:C$10000)</f>
        <v>0</v>
      </c>
      <c r="E2547">
        <f>SUMIF('Движение комплектующих'!B$2:B$10000,Комплектующие!B2547,'Движение комплектующих'!D$2:D$10000)</f>
        <v>0</v>
      </c>
      <c r="F2547">
        <f>SUMIF(Комплекты!$I$2:$I$2000,Комплектующие!B2547,Комплекты!$O$2:$O$2000)</f>
        <v>0</v>
      </c>
      <c r="G2547">
        <f t="shared" si="39"/>
        <v>0</v>
      </c>
    </row>
    <row r="2548" spans="1:7" x14ac:dyDescent="0.25">
      <c r="A2548" s="2">
        <v>280948</v>
      </c>
      <c r="B2548" s="3" t="s">
        <v>2548</v>
      </c>
      <c r="C2548" s="1">
        <v>8170</v>
      </c>
      <c r="D2548">
        <f>SUMIF('Движение комплектующих'!B$2:B$10000,B2548,'Движение комплектующих'!C$2:C$10000)</f>
        <v>0</v>
      </c>
      <c r="E2548">
        <f>SUMIF('Движение комплектующих'!B$2:B$10000,Комплектующие!B2548,'Движение комплектующих'!D$2:D$10000)</f>
        <v>0</v>
      </c>
      <c r="F2548">
        <f>SUMIF(Комплекты!$I$2:$I$2000,Комплектующие!B2548,Комплекты!$O$2:$O$2000)</f>
        <v>0</v>
      </c>
      <c r="G2548">
        <f t="shared" si="39"/>
        <v>0</v>
      </c>
    </row>
    <row r="2549" spans="1:7" x14ac:dyDescent="0.25">
      <c r="A2549" s="2">
        <v>369757</v>
      </c>
      <c r="B2549" s="3" t="s">
        <v>2549</v>
      </c>
      <c r="C2549" s="1">
        <v>4460</v>
      </c>
      <c r="D2549">
        <f>SUMIF('Движение комплектующих'!B$2:B$10000,B2549,'Движение комплектующих'!C$2:C$10000)</f>
        <v>0</v>
      </c>
      <c r="E2549">
        <f>SUMIF('Движение комплектующих'!B$2:B$10000,Комплектующие!B2549,'Движение комплектующих'!D$2:D$10000)</f>
        <v>0</v>
      </c>
      <c r="F2549">
        <f>SUMIF(Комплекты!$I$2:$I$2000,Комплектующие!B2549,Комплекты!$O$2:$O$2000)</f>
        <v>0</v>
      </c>
      <c r="G2549">
        <f t="shared" si="39"/>
        <v>0</v>
      </c>
    </row>
    <row r="2550" spans="1:7" x14ac:dyDescent="0.25">
      <c r="A2550" s="2">
        <v>369758</v>
      </c>
      <c r="B2550" s="3" t="s">
        <v>2550</v>
      </c>
      <c r="C2550" s="1">
        <v>4800</v>
      </c>
      <c r="D2550">
        <f>SUMIF('Движение комплектующих'!B$2:B$10000,B2550,'Движение комплектующих'!C$2:C$10000)</f>
        <v>0</v>
      </c>
      <c r="E2550">
        <f>SUMIF('Движение комплектующих'!B$2:B$10000,Комплектующие!B2550,'Движение комплектующих'!D$2:D$10000)</f>
        <v>0</v>
      </c>
      <c r="F2550">
        <f>SUMIF(Комплекты!$I$2:$I$2000,Комплектующие!B2550,Комплекты!$O$2:$O$2000)</f>
        <v>0</v>
      </c>
      <c r="G2550">
        <f t="shared" si="39"/>
        <v>0</v>
      </c>
    </row>
    <row r="2551" spans="1:7" x14ac:dyDescent="0.25">
      <c r="A2551" s="2">
        <v>369720</v>
      </c>
      <c r="B2551" s="3" t="s">
        <v>2551</v>
      </c>
      <c r="C2551" s="1">
        <v>3650</v>
      </c>
      <c r="D2551">
        <f>SUMIF('Движение комплектующих'!B$2:B$10000,B2551,'Движение комплектующих'!C$2:C$10000)</f>
        <v>0</v>
      </c>
      <c r="E2551">
        <f>SUMIF('Движение комплектующих'!B$2:B$10000,Комплектующие!B2551,'Движение комплектующих'!D$2:D$10000)</f>
        <v>0</v>
      </c>
      <c r="F2551">
        <f>SUMIF(Комплекты!$I$2:$I$2000,Комплектующие!B2551,Комплекты!$O$2:$O$2000)</f>
        <v>0</v>
      </c>
      <c r="G2551">
        <f t="shared" si="39"/>
        <v>0</v>
      </c>
    </row>
    <row r="2552" spans="1:7" x14ac:dyDescent="0.25">
      <c r="A2552" s="2">
        <v>373620</v>
      </c>
      <c r="B2552" s="3" t="s">
        <v>2552</v>
      </c>
      <c r="C2552" s="1">
        <v>3770</v>
      </c>
      <c r="D2552">
        <f>SUMIF('Движение комплектующих'!B$2:B$10000,B2552,'Движение комплектующих'!C$2:C$10000)</f>
        <v>0</v>
      </c>
      <c r="E2552">
        <f>SUMIF('Движение комплектующих'!B$2:B$10000,Комплектующие!B2552,'Движение комплектующих'!D$2:D$10000)</f>
        <v>0</v>
      </c>
      <c r="F2552">
        <f>SUMIF(Комплекты!$I$2:$I$2000,Комплектующие!B2552,Комплекты!$O$2:$O$2000)</f>
        <v>0</v>
      </c>
      <c r="G2552">
        <f t="shared" si="39"/>
        <v>0</v>
      </c>
    </row>
    <row r="2553" spans="1:7" x14ac:dyDescent="0.25">
      <c r="A2553" s="2">
        <v>357804</v>
      </c>
      <c r="B2553" s="3" t="s">
        <v>2553</v>
      </c>
      <c r="C2553" s="1">
        <v>4620</v>
      </c>
      <c r="D2553">
        <f>SUMIF('Движение комплектующих'!B$2:B$10000,B2553,'Движение комплектующих'!C$2:C$10000)</f>
        <v>0</v>
      </c>
      <c r="E2553">
        <f>SUMIF('Движение комплектующих'!B$2:B$10000,Комплектующие!B2553,'Движение комплектующих'!D$2:D$10000)</f>
        <v>0</v>
      </c>
      <c r="F2553">
        <f>SUMIF(Комплекты!$I$2:$I$2000,Комплектующие!B2553,Комплекты!$O$2:$O$2000)</f>
        <v>0</v>
      </c>
      <c r="G2553">
        <f t="shared" si="39"/>
        <v>0</v>
      </c>
    </row>
    <row r="2554" spans="1:7" x14ac:dyDescent="0.25">
      <c r="A2554" s="2">
        <v>185559</v>
      </c>
      <c r="B2554" s="3" t="s">
        <v>2554</v>
      </c>
      <c r="C2554" s="1">
        <v>5820</v>
      </c>
      <c r="D2554">
        <f>SUMIF('Движение комплектующих'!B$2:B$10000,B2554,'Движение комплектующих'!C$2:C$10000)</f>
        <v>0</v>
      </c>
      <c r="E2554">
        <f>SUMIF('Движение комплектующих'!B$2:B$10000,Комплектующие!B2554,'Движение комплектующих'!D$2:D$10000)</f>
        <v>0</v>
      </c>
      <c r="F2554">
        <f>SUMIF(Комплекты!$I$2:$I$2000,Комплектующие!B2554,Комплекты!$O$2:$O$2000)</f>
        <v>0</v>
      </c>
      <c r="G2554">
        <f t="shared" si="39"/>
        <v>0</v>
      </c>
    </row>
    <row r="2555" spans="1:7" x14ac:dyDescent="0.25">
      <c r="A2555" s="2">
        <v>353408</v>
      </c>
      <c r="B2555" s="3" t="s">
        <v>2555</v>
      </c>
      <c r="C2555" s="1">
        <v>6830</v>
      </c>
      <c r="D2555">
        <f>SUMIF('Движение комплектующих'!B$2:B$10000,B2555,'Движение комплектующих'!C$2:C$10000)</f>
        <v>0</v>
      </c>
      <c r="E2555">
        <f>SUMIF('Движение комплектующих'!B$2:B$10000,Комплектующие!B2555,'Движение комплектующих'!D$2:D$10000)</f>
        <v>0</v>
      </c>
      <c r="F2555">
        <f>SUMIF(Комплекты!$I$2:$I$2000,Комплектующие!B2555,Комплекты!$O$2:$O$2000)</f>
        <v>0</v>
      </c>
      <c r="G2555">
        <f t="shared" si="39"/>
        <v>0</v>
      </c>
    </row>
    <row r="2556" spans="1:7" x14ac:dyDescent="0.25">
      <c r="A2556" s="2">
        <v>184961</v>
      </c>
      <c r="B2556" s="3" t="s">
        <v>2556</v>
      </c>
      <c r="C2556" s="1">
        <v>5690</v>
      </c>
      <c r="D2556">
        <f>SUMIF('Движение комплектующих'!B$2:B$10000,B2556,'Движение комплектующих'!C$2:C$10000)</f>
        <v>0</v>
      </c>
      <c r="E2556">
        <f>SUMIF('Движение комплектующих'!B$2:B$10000,Комплектующие!B2556,'Движение комплектующих'!D$2:D$10000)</f>
        <v>0</v>
      </c>
      <c r="F2556">
        <f>SUMIF(Комплекты!$I$2:$I$2000,Комплектующие!B2556,Комплекты!$O$2:$O$2000)</f>
        <v>0</v>
      </c>
      <c r="G2556">
        <f t="shared" si="39"/>
        <v>0</v>
      </c>
    </row>
    <row r="2557" spans="1:7" x14ac:dyDescent="0.25">
      <c r="A2557" s="2">
        <v>355092</v>
      </c>
      <c r="B2557" s="3" t="s">
        <v>2557</v>
      </c>
      <c r="C2557" s="1">
        <v>6080</v>
      </c>
      <c r="D2557">
        <f>SUMIF('Движение комплектующих'!B$2:B$10000,B2557,'Движение комплектующих'!C$2:C$10000)</f>
        <v>0</v>
      </c>
      <c r="E2557">
        <f>SUMIF('Движение комплектующих'!B$2:B$10000,Комплектующие!B2557,'Движение комплектующих'!D$2:D$10000)</f>
        <v>0</v>
      </c>
      <c r="F2557">
        <f>SUMIF(Комплекты!$I$2:$I$2000,Комплектующие!B2557,Комплекты!$O$2:$O$2000)</f>
        <v>0</v>
      </c>
      <c r="G2557">
        <f t="shared" si="39"/>
        <v>0</v>
      </c>
    </row>
    <row r="2558" spans="1:7" x14ac:dyDescent="0.25">
      <c r="A2558" s="2">
        <v>318199</v>
      </c>
      <c r="B2558" s="3" t="s">
        <v>2558</v>
      </c>
      <c r="C2558" s="1">
        <v>11270</v>
      </c>
      <c r="D2558">
        <f>SUMIF('Движение комплектующих'!B$2:B$10000,B2558,'Движение комплектующих'!C$2:C$10000)</f>
        <v>0</v>
      </c>
      <c r="E2558">
        <f>SUMIF('Движение комплектующих'!B$2:B$10000,Комплектующие!B2558,'Движение комплектующих'!D$2:D$10000)</f>
        <v>0</v>
      </c>
      <c r="F2558">
        <f>SUMIF(Комплекты!$I$2:$I$2000,Комплектующие!B2558,Комплекты!$O$2:$O$2000)</f>
        <v>0</v>
      </c>
      <c r="G2558">
        <f t="shared" si="39"/>
        <v>0</v>
      </c>
    </row>
    <row r="2559" spans="1:7" x14ac:dyDescent="0.25">
      <c r="A2559" s="2">
        <v>374844</v>
      </c>
      <c r="B2559" s="3" t="s">
        <v>2559</v>
      </c>
      <c r="C2559" s="1">
        <v>6420</v>
      </c>
      <c r="D2559">
        <f>SUMIF('Движение комплектующих'!B$2:B$10000,B2559,'Движение комплектующих'!C$2:C$10000)</f>
        <v>0</v>
      </c>
      <c r="E2559">
        <f>SUMIF('Движение комплектующих'!B$2:B$10000,Комплектующие!B2559,'Движение комплектующих'!D$2:D$10000)</f>
        <v>0</v>
      </c>
      <c r="F2559">
        <f>SUMIF(Комплекты!$I$2:$I$2000,Комплектующие!B2559,Комплекты!$O$2:$O$2000)</f>
        <v>0</v>
      </c>
      <c r="G2559">
        <f t="shared" si="39"/>
        <v>0</v>
      </c>
    </row>
    <row r="2560" spans="1:7" x14ac:dyDescent="0.25">
      <c r="A2560" s="2">
        <v>184965</v>
      </c>
      <c r="B2560" s="3" t="s">
        <v>2560</v>
      </c>
      <c r="C2560" s="1">
        <v>5960</v>
      </c>
      <c r="D2560">
        <f>SUMIF('Движение комплектующих'!B$2:B$10000,B2560,'Движение комплектующих'!C$2:C$10000)</f>
        <v>0</v>
      </c>
      <c r="E2560">
        <f>SUMIF('Движение комплектующих'!B$2:B$10000,Комплектующие!B2560,'Движение комплектующих'!D$2:D$10000)</f>
        <v>0</v>
      </c>
      <c r="F2560">
        <f>SUMIF(Комплекты!$I$2:$I$2000,Комплектующие!B2560,Комплекты!$O$2:$O$2000)</f>
        <v>0</v>
      </c>
      <c r="G2560">
        <f t="shared" si="39"/>
        <v>0</v>
      </c>
    </row>
    <row r="2561" spans="1:7" x14ac:dyDescent="0.25">
      <c r="A2561" s="2">
        <v>282068</v>
      </c>
      <c r="B2561" s="3" t="s">
        <v>2561</v>
      </c>
      <c r="C2561" s="1">
        <v>5990</v>
      </c>
      <c r="D2561">
        <f>SUMIF('Движение комплектующих'!B$2:B$10000,B2561,'Движение комплектующих'!C$2:C$10000)</f>
        <v>0</v>
      </c>
      <c r="E2561">
        <f>SUMIF('Движение комплектующих'!B$2:B$10000,Комплектующие!B2561,'Движение комплектующих'!D$2:D$10000)</f>
        <v>0</v>
      </c>
      <c r="F2561">
        <f>SUMIF(Комплекты!$I$2:$I$2000,Комплектующие!B2561,Комплекты!$O$2:$O$2000)</f>
        <v>0</v>
      </c>
      <c r="G2561">
        <f t="shared" si="39"/>
        <v>0</v>
      </c>
    </row>
    <row r="2562" spans="1:7" x14ac:dyDescent="0.25">
      <c r="A2562" s="2">
        <v>310214</v>
      </c>
      <c r="B2562" s="3" t="s">
        <v>2562</v>
      </c>
      <c r="C2562" s="1">
        <v>9190</v>
      </c>
      <c r="D2562">
        <f>SUMIF('Движение комплектующих'!B$2:B$10000,B2562,'Движение комплектующих'!C$2:C$10000)</f>
        <v>0</v>
      </c>
      <c r="E2562">
        <f>SUMIF('Движение комплектующих'!B$2:B$10000,Комплектующие!B2562,'Движение комплектующих'!D$2:D$10000)</f>
        <v>0</v>
      </c>
      <c r="F2562">
        <f>SUMIF(Комплекты!$I$2:$I$2000,Комплектующие!B2562,Комплекты!$O$2:$O$2000)</f>
        <v>0</v>
      </c>
      <c r="G2562">
        <f t="shared" si="39"/>
        <v>0</v>
      </c>
    </row>
    <row r="2563" spans="1:7" x14ac:dyDescent="0.25">
      <c r="A2563" s="2">
        <v>184971</v>
      </c>
      <c r="B2563" s="3" t="s">
        <v>2563</v>
      </c>
      <c r="C2563" s="1">
        <v>5250</v>
      </c>
      <c r="D2563">
        <f>SUMIF('Движение комплектующих'!B$2:B$10000,B2563,'Движение комплектующих'!C$2:C$10000)</f>
        <v>0</v>
      </c>
      <c r="E2563">
        <f>SUMIF('Движение комплектующих'!B$2:B$10000,Комплектующие!B2563,'Движение комплектующих'!D$2:D$10000)</f>
        <v>0</v>
      </c>
      <c r="F2563">
        <f>SUMIF(Комплекты!$I$2:$I$2000,Комплектующие!B2563,Комплекты!$O$2:$O$2000)</f>
        <v>0</v>
      </c>
      <c r="G2563">
        <f t="shared" ref="G2563:G2626" si="40">D2563-E2563-F2563</f>
        <v>0</v>
      </c>
    </row>
    <row r="2564" spans="1:7" x14ac:dyDescent="0.25">
      <c r="A2564" s="2">
        <v>282069</v>
      </c>
      <c r="B2564" s="3" t="s">
        <v>2564</v>
      </c>
      <c r="C2564" s="1">
        <v>8060</v>
      </c>
      <c r="D2564">
        <f>SUMIF('Движение комплектующих'!B$2:B$10000,B2564,'Движение комплектующих'!C$2:C$10000)</f>
        <v>0</v>
      </c>
      <c r="E2564">
        <f>SUMIF('Движение комплектующих'!B$2:B$10000,Комплектующие!B2564,'Движение комплектующих'!D$2:D$10000)</f>
        <v>0</v>
      </c>
      <c r="F2564">
        <f>SUMIF(Комплекты!$I$2:$I$2000,Комплектующие!B2564,Комплекты!$O$2:$O$2000)</f>
        <v>0</v>
      </c>
      <c r="G2564">
        <f t="shared" si="40"/>
        <v>0</v>
      </c>
    </row>
    <row r="2565" spans="1:7" x14ac:dyDescent="0.25">
      <c r="A2565" s="2">
        <v>374847</v>
      </c>
      <c r="B2565" s="3" t="s">
        <v>2565</v>
      </c>
      <c r="C2565" s="1">
        <v>5560</v>
      </c>
      <c r="D2565">
        <f>SUMIF('Движение комплектующих'!B$2:B$10000,B2565,'Движение комплектующих'!C$2:C$10000)</f>
        <v>0</v>
      </c>
      <c r="E2565">
        <f>SUMIF('Движение комплектующих'!B$2:B$10000,Комплектующие!B2565,'Движение комплектующих'!D$2:D$10000)</f>
        <v>0</v>
      </c>
      <c r="F2565">
        <f>SUMIF(Комплекты!$I$2:$I$2000,Комплектующие!B2565,Комплекты!$O$2:$O$2000)</f>
        <v>0</v>
      </c>
      <c r="G2565">
        <f t="shared" si="40"/>
        <v>0</v>
      </c>
    </row>
    <row r="2566" spans="1:7" x14ac:dyDescent="0.25">
      <c r="A2566" s="2">
        <v>184974</v>
      </c>
      <c r="B2566" s="3" t="s">
        <v>2566</v>
      </c>
      <c r="C2566" s="1">
        <v>4100</v>
      </c>
      <c r="D2566">
        <f>SUMIF('Движение комплектующих'!B$2:B$10000,B2566,'Движение комплектующих'!C$2:C$10000)</f>
        <v>0</v>
      </c>
      <c r="E2566">
        <f>SUMIF('Движение комплектующих'!B$2:B$10000,Комплектующие!B2566,'Движение комплектующих'!D$2:D$10000)</f>
        <v>0</v>
      </c>
      <c r="F2566">
        <f>SUMIF(Комплекты!$I$2:$I$2000,Комплектующие!B2566,Комплекты!$O$2:$O$2000)</f>
        <v>0</v>
      </c>
      <c r="G2566">
        <f t="shared" si="40"/>
        <v>0</v>
      </c>
    </row>
    <row r="2567" spans="1:7" x14ac:dyDescent="0.25">
      <c r="A2567" s="2">
        <v>317302</v>
      </c>
      <c r="B2567" s="3" t="s">
        <v>2567</v>
      </c>
      <c r="C2567" s="1">
        <v>4990</v>
      </c>
      <c r="D2567">
        <f>SUMIF('Движение комплектующих'!B$2:B$10000,B2567,'Движение комплектующих'!C$2:C$10000)</f>
        <v>0</v>
      </c>
      <c r="E2567">
        <f>SUMIF('Движение комплектующих'!B$2:B$10000,Комплектующие!B2567,'Движение комплектующих'!D$2:D$10000)</f>
        <v>0</v>
      </c>
      <c r="F2567">
        <f>SUMIF(Комплекты!$I$2:$I$2000,Комплектующие!B2567,Комплекты!$O$2:$O$2000)</f>
        <v>0</v>
      </c>
      <c r="G2567">
        <f t="shared" si="40"/>
        <v>0</v>
      </c>
    </row>
    <row r="2568" spans="1:7" x14ac:dyDescent="0.25">
      <c r="A2568" s="2">
        <v>184980</v>
      </c>
      <c r="B2568" s="3" t="s">
        <v>2568</v>
      </c>
      <c r="C2568" s="1">
        <v>6640</v>
      </c>
      <c r="D2568">
        <f>SUMIF('Движение комплектующих'!B$2:B$10000,B2568,'Движение комплектующих'!C$2:C$10000)</f>
        <v>0</v>
      </c>
      <c r="E2568">
        <f>SUMIF('Движение комплектующих'!B$2:B$10000,Комплектующие!B2568,'Движение комплектующих'!D$2:D$10000)</f>
        <v>0</v>
      </c>
      <c r="F2568">
        <f>SUMIF(Комплекты!$I$2:$I$2000,Комплектующие!B2568,Комплекты!$O$2:$O$2000)</f>
        <v>0</v>
      </c>
      <c r="G2568">
        <f t="shared" si="40"/>
        <v>0</v>
      </c>
    </row>
    <row r="2569" spans="1:7" x14ac:dyDescent="0.25">
      <c r="A2569" s="2">
        <v>320822</v>
      </c>
      <c r="B2569" s="3" t="s">
        <v>2569</v>
      </c>
      <c r="C2569" s="1">
        <v>3970</v>
      </c>
      <c r="D2569">
        <f>SUMIF('Движение комплектующих'!B$2:B$10000,B2569,'Движение комплектующих'!C$2:C$10000)</f>
        <v>0</v>
      </c>
      <c r="E2569">
        <f>SUMIF('Движение комплектующих'!B$2:B$10000,Комплектующие!B2569,'Движение комплектующих'!D$2:D$10000)</f>
        <v>0</v>
      </c>
      <c r="F2569">
        <f>SUMIF(Комплекты!$I$2:$I$2000,Комплектующие!B2569,Комплекты!$O$2:$O$2000)</f>
        <v>0</v>
      </c>
      <c r="G2569">
        <f t="shared" si="40"/>
        <v>0</v>
      </c>
    </row>
    <row r="2570" spans="1:7" x14ac:dyDescent="0.25">
      <c r="A2570" s="2">
        <v>320824</v>
      </c>
      <c r="B2570" s="3" t="s">
        <v>2570</v>
      </c>
      <c r="C2570" s="1">
        <v>4520</v>
      </c>
      <c r="D2570">
        <f>SUMIF('Движение комплектующих'!B$2:B$10000,B2570,'Движение комплектующих'!C$2:C$10000)</f>
        <v>0</v>
      </c>
      <c r="E2570">
        <f>SUMIF('Движение комплектующих'!B$2:B$10000,Комплектующие!B2570,'Движение комплектующих'!D$2:D$10000)</f>
        <v>0</v>
      </c>
      <c r="F2570">
        <f>SUMIF(Комплекты!$I$2:$I$2000,Комплектующие!B2570,Комплекты!$O$2:$O$2000)</f>
        <v>0</v>
      </c>
      <c r="G2570">
        <f t="shared" si="40"/>
        <v>0</v>
      </c>
    </row>
    <row r="2571" spans="1:7" x14ac:dyDescent="0.25">
      <c r="A2571" s="2">
        <v>350673</v>
      </c>
      <c r="B2571" s="3" t="s">
        <v>2571</v>
      </c>
      <c r="C2571" s="1">
        <v>3880</v>
      </c>
      <c r="D2571">
        <f>SUMIF('Движение комплектующих'!B$2:B$10000,B2571,'Движение комплектующих'!C$2:C$10000)</f>
        <v>0</v>
      </c>
      <c r="E2571">
        <f>SUMIF('Движение комплектующих'!B$2:B$10000,Комплектующие!B2571,'Движение комплектующих'!D$2:D$10000)</f>
        <v>0</v>
      </c>
      <c r="F2571">
        <f>SUMIF(Комплекты!$I$2:$I$2000,Комплектующие!B2571,Комплекты!$O$2:$O$2000)</f>
        <v>0</v>
      </c>
      <c r="G2571">
        <f t="shared" si="40"/>
        <v>0</v>
      </c>
    </row>
    <row r="2572" spans="1:7" x14ac:dyDescent="0.25">
      <c r="A2572" s="2">
        <v>263340</v>
      </c>
      <c r="B2572" s="3" t="s">
        <v>2572</v>
      </c>
      <c r="C2572" s="1">
        <v>29830</v>
      </c>
      <c r="D2572">
        <f>SUMIF('Движение комплектующих'!B$2:B$10000,B2572,'Движение комплектующих'!C$2:C$10000)</f>
        <v>0</v>
      </c>
      <c r="E2572">
        <f>SUMIF('Движение комплектующих'!B$2:B$10000,Комплектующие!B2572,'Движение комплектующих'!D$2:D$10000)</f>
        <v>0</v>
      </c>
      <c r="F2572">
        <f>SUMIF(Комплекты!$I$2:$I$2000,Комплектующие!B2572,Комплекты!$O$2:$O$2000)</f>
        <v>0</v>
      </c>
      <c r="G2572">
        <f t="shared" si="40"/>
        <v>0</v>
      </c>
    </row>
    <row r="2573" spans="1:7" x14ac:dyDescent="0.25">
      <c r="A2573" s="2">
        <v>263138</v>
      </c>
      <c r="B2573" s="3" t="s">
        <v>2573</v>
      </c>
      <c r="C2573" s="1">
        <v>42220</v>
      </c>
      <c r="D2573">
        <f>SUMIF('Движение комплектующих'!B$2:B$10000,B2573,'Движение комплектующих'!C$2:C$10000)</f>
        <v>0</v>
      </c>
      <c r="E2573">
        <f>SUMIF('Движение комплектующих'!B$2:B$10000,Комплектующие!B2573,'Движение комплектующих'!D$2:D$10000)</f>
        <v>0</v>
      </c>
      <c r="F2573">
        <f>SUMIF(Комплекты!$I$2:$I$2000,Комплектующие!B2573,Комплекты!$O$2:$O$2000)</f>
        <v>0</v>
      </c>
      <c r="G2573">
        <f t="shared" si="40"/>
        <v>0</v>
      </c>
    </row>
    <row r="2574" spans="1:7" x14ac:dyDescent="0.25">
      <c r="A2574" s="2">
        <v>266800</v>
      </c>
      <c r="B2574" s="3" t="s">
        <v>2574</v>
      </c>
      <c r="C2574" s="1">
        <v>16150</v>
      </c>
      <c r="D2574">
        <f>SUMIF('Движение комплектующих'!B$2:B$10000,B2574,'Движение комплектующих'!C$2:C$10000)</f>
        <v>0</v>
      </c>
      <c r="E2574">
        <f>SUMIF('Движение комплектующих'!B$2:B$10000,Комплектующие!B2574,'Движение комплектующих'!D$2:D$10000)</f>
        <v>0</v>
      </c>
      <c r="F2574">
        <f>SUMIF(Комплекты!$I$2:$I$2000,Комплектующие!B2574,Комплекты!$O$2:$O$2000)</f>
        <v>0</v>
      </c>
      <c r="G2574">
        <f t="shared" si="40"/>
        <v>0</v>
      </c>
    </row>
    <row r="2575" spans="1:7" x14ac:dyDescent="0.25">
      <c r="A2575" s="2">
        <v>184997</v>
      </c>
      <c r="B2575" s="3" t="s">
        <v>2575</v>
      </c>
      <c r="C2575" s="1">
        <v>7430</v>
      </c>
      <c r="D2575">
        <f>SUMIF('Движение комплектующих'!B$2:B$10000,B2575,'Движение комплектующих'!C$2:C$10000)</f>
        <v>0</v>
      </c>
      <c r="E2575">
        <f>SUMIF('Движение комплектующих'!B$2:B$10000,Комплектующие!B2575,'Движение комплектующих'!D$2:D$10000)</f>
        <v>0</v>
      </c>
      <c r="F2575">
        <f>SUMIF(Комплекты!$I$2:$I$2000,Комплектующие!B2575,Комплекты!$O$2:$O$2000)</f>
        <v>0</v>
      </c>
      <c r="G2575">
        <f t="shared" si="40"/>
        <v>0</v>
      </c>
    </row>
    <row r="2576" spans="1:7" x14ac:dyDescent="0.25">
      <c r="A2576" s="2">
        <v>185124</v>
      </c>
      <c r="B2576" s="3" t="s">
        <v>2576</v>
      </c>
      <c r="C2576" s="1">
        <v>8630</v>
      </c>
      <c r="D2576">
        <f>SUMIF('Движение комплектующих'!B$2:B$10000,B2576,'Движение комплектующих'!C$2:C$10000)</f>
        <v>0</v>
      </c>
      <c r="E2576">
        <f>SUMIF('Движение комплектующих'!B$2:B$10000,Комплектующие!B2576,'Движение комплектующих'!D$2:D$10000)</f>
        <v>0</v>
      </c>
      <c r="F2576">
        <f>SUMIF(Комплекты!$I$2:$I$2000,Комплектующие!B2576,Комплекты!$O$2:$O$2000)</f>
        <v>0</v>
      </c>
      <c r="G2576">
        <f t="shared" si="40"/>
        <v>0</v>
      </c>
    </row>
    <row r="2577" spans="1:7" x14ac:dyDescent="0.25">
      <c r="A2577" s="2">
        <v>184998</v>
      </c>
      <c r="B2577" s="3" t="s">
        <v>2577</v>
      </c>
      <c r="C2577" s="1">
        <v>6710</v>
      </c>
      <c r="D2577">
        <f>SUMIF('Движение комплектующих'!B$2:B$10000,B2577,'Движение комплектующих'!C$2:C$10000)</f>
        <v>0</v>
      </c>
      <c r="E2577">
        <f>SUMIF('Движение комплектующих'!B$2:B$10000,Комплектующие!B2577,'Движение комплектующих'!D$2:D$10000)</f>
        <v>0</v>
      </c>
      <c r="F2577">
        <f>SUMIF(Комплекты!$I$2:$I$2000,Комплектующие!B2577,Комплекты!$O$2:$O$2000)</f>
        <v>0</v>
      </c>
      <c r="G2577">
        <f t="shared" si="40"/>
        <v>0</v>
      </c>
    </row>
    <row r="2578" spans="1:7" x14ac:dyDescent="0.25">
      <c r="A2578" s="2">
        <v>185001</v>
      </c>
      <c r="B2578" s="3" t="s">
        <v>2578</v>
      </c>
      <c r="C2578" s="1">
        <v>7680</v>
      </c>
      <c r="D2578">
        <f>SUMIF('Движение комплектующих'!B$2:B$10000,B2578,'Движение комплектующих'!C$2:C$10000)</f>
        <v>0</v>
      </c>
      <c r="E2578">
        <f>SUMIF('Движение комплектующих'!B$2:B$10000,Комплектующие!B2578,'Движение комплектующих'!D$2:D$10000)</f>
        <v>0</v>
      </c>
      <c r="F2578">
        <f>SUMIF(Комплекты!$I$2:$I$2000,Комплектующие!B2578,Комплекты!$O$2:$O$2000)</f>
        <v>0</v>
      </c>
      <c r="G2578">
        <f t="shared" si="40"/>
        <v>0</v>
      </c>
    </row>
    <row r="2579" spans="1:7" x14ac:dyDescent="0.25">
      <c r="A2579" s="2">
        <v>282072</v>
      </c>
      <c r="B2579" s="3" t="s">
        <v>2579</v>
      </c>
      <c r="C2579" s="1">
        <v>6140</v>
      </c>
      <c r="D2579">
        <f>SUMIF('Движение комплектующих'!B$2:B$10000,B2579,'Движение комплектующих'!C$2:C$10000)</f>
        <v>0</v>
      </c>
      <c r="E2579">
        <f>SUMIF('Движение комплектующих'!B$2:B$10000,Комплектующие!B2579,'Движение комплектующих'!D$2:D$10000)</f>
        <v>0</v>
      </c>
      <c r="F2579">
        <f>SUMIF(Комплекты!$I$2:$I$2000,Комплектующие!B2579,Комплекты!$O$2:$O$2000)</f>
        <v>0</v>
      </c>
      <c r="G2579">
        <f t="shared" si="40"/>
        <v>0</v>
      </c>
    </row>
    <row r="2580" spans="1:7" x14ac:dyDescent="0.25">
      <c r="A2580" s="2">
        <v>347427</v>
      </c>
      <c r="B2580" s="3" t="s">
        <v>2580</v>
      </c>
      <c r="C2580" s="1">
        <v>7740</v>
      </c>
      <c r="D2580">
        <f>SUMIF('Движение комплектующих'!B$2:B$10000,B2580,'Движение комплектующих'!C$2:C$10000)</f>
        <v>0</v>
      </c>
      <c r="E2580">
        <f>SUMIF('Движение комплектующих'!B$2:B$10000,Комплектующие!B2580,'Движение комплектующих'!D$2:D$10000)</f>
        <v>0</v>
      </c>
      <c r="F2580">
        <f>SUMIF(Комплекты!$I$2:$I$2000,Комплектующие!B2580,Комплекты!$O$2:$O$2000)</f>
        <v>0</v>
      </c>
      <c r="G2580">
        <f t="shared" si="40"/>
        <v>0</v>
      </c>
    </row>
    <row r="2581" spans="1:7" x14ac:dyDescent="0.25">
      <c r="A2581" s="2">
        <v>185354</v>
      </c>
      <c r="B2581" s="3" t="s">
        <v>2581</v>
      </c>
      <c r="C2581" s="1">
        <v>7950</v>
      </c>
      <c r="D2581">
        <f>SUMIF('Движение комплектующих'!B$2:B$10000,B2581,'Движение комплектующих'!C$2:C$10000)</f>
        <v>0</v>
      </c>
      <c r="E2581">
        <f>SUMIF('Движение комплектующих'!B$2:B$10000,Комплектующие!B2581,'Движение комплектующих'!D$2:D$10000)</f>
        <v>0</v>
      </c>
      <c r="F2581">
        <f>SUMIF(Комплекты!$I$2:$I$2000,Комплектующие!B2581,Комплекты!$O$2:$O$2000)</f>
        <v>0</v>
      </c>
      <c r="G2581">
        <f t="shared" si="40"/>
        <v>0</v>
      </c>
    </row>
    <row r="2582" spans="1:7" x14ac:dyDescent="0.25">
      <c r="A2582" s="2">
        <v>185415</v>
      </c>
      <c r="B2582" s="3" t="s">
        <v>2582</v>
      </c>
      <c r="C2582" s="1">
        <v>8880</v>
      </c>
      <c r="D2582">
        <f>SUMIF('Движение комплектующих'!B$2:B$10000,B2582,'Движение комплектующих'!C$2:C$10000)</f>
        <v>0</v>
      </c>
      <c r="E2582">
        <f>SUMIF('Движение комплектующих'!B$2:B$10000,Комплектующие!B2582,'Движение комплектующих'!D$2:D$10000)</f>
        <v>0</v>
      </c>
      <c r="F2582">
        <f>SUMIF(Комплекты!$I$2:$I$2000,Комплектующие!B2582,Комплекты!$O$2:$O$2000)</f>
        <v>0</v>
      </c>
      <c r="G2582">
        <f t="shared" si="40"/>
        <v>0</v>
      </c>
    </row>
    <row r="2583" spans="1:7" x14ac:dyDescent="0.25">
      <c r="A2583" s="2">
        <v>301926</v>
      </c>
      <c r="B2583" s="3" t="s">
        <v>2583</v>
      </c>
      <c r="C2583" s="1">
        <v>7620</v>
      </c>
      <c r="D2583">
        <f>SUMIF('Движение комплектующих'!B$2:B$10000,B2583,'Движение комплектующих'!C$2:C$10000)</f>
        <v>0</v>
      </c>
      <c r="E2583">
        <f>SUMIF('Движение комплектующих'!B$2:B$10000,Комплектующие!B2583,'Движение комплектующих'!D$2:D$10000)</f>
        <v>0</v>
      </c>
      <c r="F2583">
        <f>SUMIF(Комплекты!$I$2:$I$2000,Комплектующие!B2583,Комплекты!$O$2:$O$2000)</f>
        <v>0</v>
      </c>
      <c r="G2583">
        <f t="shared" si="40"/>
        <v>0</v>
      </c>
    </row>
    <row r="2584" spans="1:7" x14ac:dyDescent="0.25">
      <c r="A2584" s="2">
        <v>318898</v>
      </c>
      <c r="B2584" s="3" t="s">
        <v>2584</v>
      </c>
      <c r="C2584" s="1">
        <v>7690</v>
      </c>
      <c r="D2584">
        <f>SUMIF('Движение комплектующих'!B$2:B$10000,B2584,'Движение комплектующих'!C$2:C$10000)</f>
        <v>0</v>
      </c>
      <c r="E2584">
        <f>SUMIF('Движение комплектующих'!B$2:B$10000,Комплектующие!B2584,'Движение комплектующих'!D$2:D$10000)</f>
        <v>0</v>
      </c>
      <c r="F2584">
        <f>SUMIF(Комплекты!$I$2:$I$2000,Комплектующие!B2584,Комплекты!$O$2:$O$2000)</f>
        <v>0</v>
      </c>
      <c r="G2584">
        <f t="shared" si="40"/>
        <v>0</v>
      </c>
    </row>
    <row r="2585" spans="1:7" x14ac:dyDescent="0.25">
      <c r="A2585" s="2">
        <v>185357</v>
      </c>
      <c r="B2585" s="3" t="s">
        <v>2585</v>
      </c>
      <c r="C2585" s="1">
        <v>13470</v>
      </c>
      <c r="D2585">
        <f>SUMIF('Движение комплектующих'!B$2:B$10000,B2585,'Движение комплектующих'!C$2:C$10000)</f>
        <v>0</v>
      </c>
      <c r="E2585">
        <f>SUMIF('Движение комплектующих'!B$2:B$10000,Комплектующие!B2585,'Движение комплектующих'!D$2:D$10000)</f>
        <v>0</v>
      </c>
      <c r="F2585">
        <f>SUMIF(Комплекты!$I$2:$I$2000,Комплектующие!B2585,Комплекты!$O$2:$O$2000)</f>
        <v>0</v>
      </c>
      <c r="G2585">
        <f t="shared" si="40"/>
        <v>0</v>
      </c>
    </row>
    <row r="2586" spans="1:7" x14ac:dyDescent="0.25">
      <c r="A2586" s="2">
        <v>185358</v>
      </c>
      <c r="B2586" s="3" t="s">
        <v>2586</v>
      </c>
      <c r="C2586" s="1">
        <v>5810</v>
      </c>
      <c r="D2586">
        <f>SUMIF('Движение комплектующих'!B$2:B$10000,B2586,'Движение комплектующих'!C$2:C$10000)</f>
        <v>0</v>
      </c>
      <c r="E2586">
        <f>SUMIF('Движение комплектующих'!B$2:B$10000,Комплектующие!B2586,'Движение комплектующих'!D$2:D$10000)</f>
        <v>0</v>
      </c>
      <c r="F2586">
        <f>SUMIF(Комплекты!$I$2:$I$2000,Комплектующие!B2586,Комплекты!$O$2:$O$2000)</f>
        <v>0</v>
      </c>
      <c r="G2586">
        <f t="shared" si="40"/>
        <v>0</v>
      </c>
    </row>
    <row r="2587" spans="1:7" x14ac:dyDescent="0.25">
      <c r="A2587" s="2">
        <v>366705</v>
      </c>
      <c r="B2587" s="3" t="s">
        <v>2587</v>
      </c>
      <c r="C2587" s="1">
        <v>6500</v>
      </c>
      <c r="D2587">
        <f>SUMIF('Движение комплектующих'!B$2:B$10000,B2587,'Движение комплектующих'!C$2:C$10000)</f>
        <v>0</v>
      </c>
      <c r="E2587">
        <f>SUMIF('Движение комплектующих'!B$2:B$10000,Комплектующие!B2587,'Движение комплектующих'!D$2:D$10000)</f>
        <v>0</v>
      </c>
      <c r="F2587">
        <f>SUMIF(Комплекты!$I$2:$I$2000,Комплектующие!B2587,Комплекты!$O$2:$O$2000)</f>
        <v>0</v>
      </c>
      <c r="G2587">
        <f t="shared" si="40"/>
        <v>0</v>
      </c>
    </row>
    <row r="2588" spans="1:7" x14ac:dyDescent="0.25">
      <c r="A2588" s="2">
        <v>187027</v>
      </c>
      <c r="B2588" s="3" t="s">
        <v>2588</v>
      </c>
      <c r="C2588" s="1">
        <v>7410</v>
      </c>
      <c r="D2588">
        <f>SUMIF('Движение комплектующих'!B$2:B$10000,B2588,'Движение комплектующих'!C$2:C$10000)</f>
        <v>0</v>
      </c>
      <c r="E2588">
        <f>SUMIF('Движение комплектующих'!B$2:B$10000,Комплектующие!B2588,'Движение комплектующих'!D$2:D$10000)</f>
        <v>0</v>
      </c>
      <c r="F2588">
        <f>SUMIF(Комплекты!$I$2:$I$2000,Комплектующие!B2588,Комплекты!$O$2:$O$2000)</f>
        <v>0</v>
      </c>
      <c r="G2588">
        <f t="shared" si="40"/>
        <v>0</v>
      </c>
    </row>
    <row r="2589" spans="1:7" x14ac:dyDescent="0.25">
      <c r="A2589" s="2">
        <v>185367</v>
      </c>
      <c r="B2589" s="3" t="s">
        <v>2589</v>
      </c>
      <c r="C2589" s="1">
        <v>8590</v>
      </c>
      <c r="D2589">
        <f>SUMIF('Движение комплектующих'!B$2:B$10000,B2589,'Движение комплектующих'!C$2:C$10000)</f>
        <v>0</v>
      </c>
      <c r="E2589">
        <f>SUMIF('Движение комплектующих'!B$2:B$10000,Комплектующие!B2589,'Движение комплектующих'!D$2:D$10000)</f>
        <v>0</v>
      </c>
      <c r="F2589">
        <f>SUMIF(Комплекты!$I$2:$I$2000,Комплектующие!B2589,Комплекты!$O$2:$O$2000)</f>
        <v>0</v>
      </c>
      <c r="G2589">
        <f t="shared" si="40"/>
        <v>0</v>
      </c>
    </row>
    <row r="2590" spans="1:7" x14ac:dyDescent="0.25">
      <c r="A2590" s="2">
        <v>301927</v>
      </c>
      <c r="B2590" s="3" t="s">
        <v>2590</v>
      </c>
      <c r="C2590" s="1">
        <v>7080</v>
      </c>
      <c r="D2590">
        <f>SUMIF('Движение комплектующих'!B$2:B$10000,B2590,'Движение комплектующих'!C$2:C$10000)</f>
        <v>0</v>
      </c>
      <c r="E2590">
        <f>SUMIF('Движение комплектующих'!B$2:B$10000,Комплектующие!B2590,'Движение комплектующих'!D$2:D$10000)</f>
        <v>0</v>
      </c>
      <c r="F2590">
        <f>SUMIF(Комплекты!$I$2:$I$2000,Комплектующие!B2590,Комплекты!$O$2:$O$2000)</f>
        <v>0</v>
      </c>
      <c r="G2590">
        <f t="shared" si="40"/>
        <v>0</v>
      </c>
    </row>
    <row r="2591" spans="1:7" x14ac:dyDescent="0.25">
      <c r="A2591" s="2">
        <v>318899</v>
      </c>
      <c r="B2591" s="3" t="s">
        <v>2591</v>
      </c>
      <c r="C2591" s="1">
        <v>6890</v>
      </c>
      <c r="D2591">
        <f>SUMIF('Движение комплектующих'!B$2:B$10000,B2591,'Движение комплектующих'!C$2:C$10000)</f>
        <v>0</v>
      </c>
      <c r="E2591">
        <f>SUMIF('Движение комплектующих'!B$2:B$10000,Комплектующие!B2591,'Движение комплектующих'!D$2:D$10000)</f>
        <v>0</v>
      </c>
      <c r="F2591">
        <f>SUMIF(Комплекты!$I$2:$I$2000,Комплектующие!B2591,Комплекты!$O$2:$O$2000)</f>
        <v>0</v>
      </c>
      <c r="G2591">
        <f t="shared" si="40"/>
        <v>0</v>
      </c>
    </row>
    <row r="2592" spans="1:7" x14ac:dyDescent="0.25">
      <c r="A2592" s="2">
        <v>285347</v>
      </c>
      <c r="B2592" s="3" t="s">
        <v>2592</v>
      </c>
      <c r="C2592" s="1">
        <v>11150</v>
      </c>
      <c r="D2592">
        <f>SUMIF('Движение комплектующих'!B$2:B$10000,B2592,'Движение комплектующих'!C$2:C$10000)</f>
        <v>0</v>
      </c>
      <c r="E2592">
        <f>SUMIF('Движение комплектующих'!B$2:B$10000,Комплектующие!B2592,'Движение комплектующих'!D$2:D$10000)</f>
        <v>0</v>
      </c>
      <c r="F2592">
        <f>SUMIF(Комплекты!$I$2:$I$2000,Комплектующие!B2592,Комплекты!$O$2:$O$2000)</f>
        <v>0</v>
      </c>
      <c r="G2592">
        <f t="shared" si="40"/>
        <v>0</v>
      </c>
    </row>
    <row r="2593" spans="1:7" x14ac:dyDescent="0.25">
      <c r="A2593" s="2">
        <v>324022</v>
      </c>
      <c r="B2593" s="3" t="s">
        <v>2593</v>
      </c>
      <c r="C2593" s="1">
        <v>7490</v>
      </c>
      <c r="D2593">
        <f>SUMIF('Движение комплектующих'!B$2:B$10000,B2593,'Движение комплектующих'!C$2:C$10000)</f>
        <v>0</v>
      </c>
      <c r="E2593">
        <f>SUMIF('Движение комплектующих'!B$2:B$10000,Комплектующие!B2593,'Движение комплектующих'!D$2:D$10000)</f>
        <v>0</v>
      </c>
      <c r="F2593">
        <f>SUMIF(Комплекты!$I$2:$I$2000,Комплектующие!B2593,Комплекты!$O$2:$O$2000)</f>
        <v>0</v>
      </c>
      <c r="G2593">
        <f t="shared" si="40"/>
        <v>0</v>
      </c>
    </row>
    <row r="2594" spans="1:7" x14ac:dyDescent="0.25">
      <c r="A2594" s="2">
        <v>324024</v>
      </c>
      <c r="B2594" s="3" t="s">
        <v>2594</v>
      </c>
      <c r="C2594" s="1">
        <v>7730</v>
      </c>
      <c r="D2594">
        <f>SUMIF('Движение комплектующих'!B$2:B$10000,B2594,'Движение комплектующих'!C$2:C$10000)</f>
        <v>0</v>
      </c>
      <c r="E2594">
        <f>SUMIF('Движение комплектующих'!B$2:B$10000,Комплектующие!B2594,'Движение комплектующих'!D$2:D$10000)</f>
        <v>0</v>
      </c>
      <c r="F2594">
        <f>SUMIF(Комплекты!$I$2:$I$2000,Комплектующие!B2594,Комплекты!$O$2:$O$2000)</f>
        <v>0</v>
      </c>
      <c r="G2594">
        <f t="shared" si="40"/>
        <v>0</v>
      </c>
    </row>
    <row r="2595" spans="1:7" x14ac:dyDescent="0.25">
      <c r="A2595" s="2">
        <v>359037</v>
      </c>
      <c r="B2595" s="3" t="s">
        <v>2595</v>
      </c>
      <c r="C2595" s="1">
        <v>11460</v>
      </c>
      <c r="D2595">
        <f>SUMIF('Движение комплектующих'!B$2:B$10000,B2595,'Движение комплектующих'!C$2:C$10000)</f>
        <v>0</v>
      </c>
      <c r="E2595">
        <f>SUMIF('Движение комплектующих'!B$2:B$10000,Комплектующие!B2595,'Движение комплектующих'!D$2:D$10000)</f>
        <v>0</v>
      </c>
      <c r="F2595">
        <f>SUMIF(Комплекты!$I$2:$I$2000,Комплектующие!B2595,Комплекты!$O$2:$O$2000)</f>
        <v>0</v>
      </c>
      <c r="G2595">
        <f t="shared" si="40"/>
        <v>0</v>
      </c>
    </row>
    <row r="2596" spans="1:7" x14ac:dyDescent="0.25">
      <c r="A2596" s="2">
        <v>368621</v>
      </c>
      <c r="B2596" s="3" t="s">
        <v>2596</v>
      </c>
      <c r="C2596" s="1">
        <v>11390</v>
      </c>
      <c r="D2596">
        <f>SUMIF('Движение комплектующих'!B$2:B$10000,B2596,'Движение комплектующих'!C$2:C$10000)</f>
        <v>0</v>
      </c>
      <c r="E2596">
        <f>SUMIF('Движение комплектующих'!B$2:B$10000,Комплектующие!B2596,'Движение комплектующих'!D$2:D$10000)</f>
        <v>0</v>
      </c>
      <c r="F2596">
        <f>SUMIF(Комплекты!$I$2:$I$2000,Комплектующие!B2596,Комплекты!$O$2:$O$2000)</f>
        <v>0</v>
      </c>
      <c r="G2596">
        <f t="shared" si="40"/>
        <v>0</v>
      </c>
    </row>
    <row r="2597" spans="1:7" x14ac:dyDescent="0.25">
      <c r="A2597" s="2">
        <v>247519</v>
      </c>
      <c r="B2597" s="3" t="s">
        <v>2597</v>
      </c>
      <c r="C2597" s="1">
        <v>8220</v>
      </c>
      <c r="D2597">
        <f>SUMIF('Движение комплектующих'!B$2:B$10000,B2597,'Движение комплектующих'!C$2:C$10000)</f>
        <v>0</v>
      </c>
      <c r="E2597">
        <f>SUMIF('Движение комплектующих'!B$2:B$10000,Комплектующие!B2597,'Движение комплектующих'!D$2:D$10000)</f>
        <v>0</v>
      </c>
      <c r="F2597">
        <f>SUMIF(Комплекты!$I$2:$I$2000,Комплектующие!B2597,Комплекты!$O$2:$O$2000)</f>
        <v>0</v>
      </c>
      <c r="G2597">
        <f t="shared" si="40"/>
        <v>0</v>
      </c>
    </row>
    <row r="2598" spans="1:7" x14ac:dyDescent="0.25">
      <c r="A2598" s="2">
        <v>247520</v>
      </c>
      <c r="B2598" s="3" t="s">
        <v>2598</v>
      </c>
      <c r="C2598" s="1">
        <v>8490</v>
      </c>
      <c r="D2598">
        <f>SUMIF('Движение комплектующих'!B$2:B$10000,B2598,'Движение комплектующих'!C$2:C$10000)</f>
        <v>0</v>
      </c>
      <c r="E2598">
        <f>SUMIF('Движение комплектующих'!B$2:B$10000,Комплектующие!B2598,'Движение комплектующих'!D$2:D$10000)</f>
        <v>0</v>
      </c>
      <c r="F2598">
        <f>SUMIF(Комплекты!$I$2:$I$2000,Комплектующие!B2598,Комплекты!$O$2:$O$2000)</f>
        <v>0</v>
      </c>
      <c r="G2598">
        <f t="shared" si="40"/>
        <v>0</v>
      </c>
    </row>
    <row r="2599" spans="1:7" x14ac:dyDescent="0.25">
      <c r="A2599" s="2">
        <v>324025</v>
      </c>
      <c r="B2599" s="3" t="s">
        <v>2599</v>
      </c>
      <c r="C2599" s="1">
        <v>8030</v>
      </c>
      <c r="D2599">
        <f>SUMIF('Движение комплектующих'!B$2:B$10000,B2599,'Движение комплектующих'!C$2:C$10000)</f>
        <v>0</v>
      </c>
      <c r="E2599">
        <f>SUMIF('Движение комплектующих'!B$2:B$10000,Комплектующие!B2599,'Движение комплектующих'!D$2:D$10000)</f>
        <v>0</v>
      </c>
      <c r="F2599">
        <f>SUMIF(Комплекты!$I$2:$I$2000,Комплектующие!B2599,Комплекты!$O$2:$O$2000)</f>
        <v>0</v>
      </c>
      <c r="G2599">
        <f t="shared" si="40"/>
        <v>0</v>
      </c>
    </row>
    <row r="2600" spans="1:7" x14ac:dyDescent="0.25">
      <c r="A2600" s="2">
        <v>324026</v>
      </c>
      <c r="B2600" s="3" t="s">
        <v>2600</v>
      </c>
      <c r="C2600" s="1">
        <v>7390</v>
      </c>
      <c r="D2600">
        <f>SUMIF('Движение комплектующих'!B$2:B$10000,B2600,'Движение комплектующих'!C$2:C$10000)</f>
        <v>0</v>
      </c>
      <c r="E2600">
        <f>SUMIF('Движение комплектующих'!B$2:B$10000,Комплектующие!B2600,'Движение комплектующих'!D$2:D$10000)</f>
        <v>0</v>
      </c>
      <c r="F2600">
        <f>SUMIF(Комплекты!$I$2:$I$2000,Комплектующие!B2600,Комплекты!$O$2:$O$2000)</f>
        <v>0</v>
      </c>
      <c r="G2600">
        <f t="shared" si="40"/>
        <v>0</v>
      </c>
    </row>
    <row r="2601" spans="1:7" x14ac:dyDescent="0.25">
      <c r="A2601" s="2">
        <v>324027</v>
      </c>
      <c r="B2601" s="3" t="s">
        <v>2601</v>
      </c>
      <c r="C2601" s="1">
        <v>7650</v>
      </c>
      <c r="D2601">
        <f>SUMIF('Движение комплектующих'!B$2:B$10000,B2601,'Движение комплектующих'!C$2:C$10000)</f>
        <v>0</v>
      </c>
      <c r="E2601">
        <f>SUMIF('Движение комплектующих'!B$2:B$10000,Комплектующие!B2601,'Движение комплектующих'!D$2:D$10000)</f>
        <v>0</v>
      </c>
      <c r="F2601">
        <f>SUMIF(Комплекты!$I$2:$I$2000,Комплектующие!B2601,Комплекты!$O$2:$O$2000)</f>
        <v>0</v>
      </c>
      <c r="G2601">
        <f t="shared" si="40"/>
        <v>0</v>
      </c>
    </row>
    <row r="2602" spans="1:7" x14ac:dyDescent="0.25">
      <c r="A2602" s="2">
        <v>364763</v>
      </c>
      <c r="B2602" s="3" t="s">
        <v>2602</v>
      </c>
      <c r="C2602" s="1">
        <v>10470</v>
      </c>
      <c r="D2602">
        <f>SUMIF('Движение комплектующих'!B$2:B$10000,B2602,'Движение комплектующих'!C$2:C$10000)</f>
        <v>0</v>
      </c>
      <c r="E2602">
        <f>SUMIF('Движение комплектующих'!B$2:B$10000,Комплектующие!B2602,'Движение комплектующих'!D$2:D$10000)</f>
        <v>0</v>
      </c>
      <c r="F2602">
        <f>SUMIF(Комплекты!$I$2:$I$2000,Комплектующие!B2602,Комплекты!$O$2:$O$2000)</f>
        <v>0</v>
      </c>
      <c r="G2602">
        <f t="shared" si="40"/>
        <v>0</v>
      </c>
    </row>
    <row r="2603" spans="1:7" x14ac:dyDescent="0.25">
      <c r="A2603" s="2">
        <v>368622</v>
      </c>
      <c r="B2603" s="3" t="s">
        <v>2603</v>
      </c>
      <c r="C2603" s="1">
        <v>10470</v>
      </c>
      <c r="D2603">
        <f>SUMIF('Движение комплектующих'!B$2:B$10000,B2603,'Движение комплектующих'!C$2:C$10000)</f>
        <v>0</v>
      </c>
      <c r="E2603">
        <f>SUMIF('Движение комплектующих'!B$2:B$10000,Комплектующие!B2603,'Движение комплектующих'!D$2:D$10000)</f>
        <v>0</v>
      </c>
      <c r="F2603">
        <f>SUMIF(Комплекты!$I$2:$I$2000,Комплектующие!B2603,Комплекты!$O$2:$O$2000)</f>
        <v>0</v>
      </c>
      <c r="G2603">
        <f t="shared" si="40"/>
        <v>0</v>
      </c>
    </row>
    <row r="2604" spans="1:7" x14ac:dyDescent="0.25">
      <c r="A2604" s="2">
        <v>366706</v>
      </c>
      <c r="B2604" s="3" t="s">
        <v>2604</v>
      </c>
      <c r="C2604" s="1">
        <v>12690</v>
      </c>
      <c r="D2604">
        <f>SUMIF('Движение комплектующих'!B$2:B$10000,B2604,'Движение комплектующих'!C$2:C$10000)</f>
        <v>0</v>
      </c>
      <c r="E2604">
        <f>SUMIF('Движение комплектующих'!B$2:B$10000,Комплектующие!B2604,'Движение комплектующих'!D$2:D$10000)</f>
        <v>0</v>
      </c>
      <c r="F2604">
        <f>SUMIF(Комплекты!$I$2:$I$2000,Комплектующие!B2604,Комплекты!$O$2:$O$2000)</f>
        <v>0</v>
      </c>
      <c r="G2604">
        <f t="shared" si="40"/>
        <v>0</v>
      </c>
    </row>
    <row r="2605" spans="1:7" x14ac:dyDescent="0.25">
      <c r="A2605" s="2">
        <v>361694</v>
      </c>
      <c r="B2605" s="3" t="s">
        <v>2605</v>
      </c>
      <c r="C2605" s="1">
        <v>12690</v>
      </c>
      <c r="D2605">
        <f>SUMIF('Движение комплектующих'!B$2:B$10000,B2605,'Движение комплектующих'!C$2:C$10000)</f>
        <v>0</v>
      </c>
      <c r="E2605">
        <f>SUMIF('Движение комплектующих'!B$2:B$10000,Комплектующие!B2605,'Движение комплектующих'!D$2:D$10000)</f>
        <v>0</v>
      </c>
      <c r="F2605">
        <f>SUMIF(Комплекты!$I$2:$I$2000,Комплектующие!B2605,Комплекты!$O$2:$O$2000)</f>
        <v>0</v>
      </c>
      <c r="G2605">
        <f t="shared" si="40"/>
        <v>0</v>
      </c>
    </row>
    <row r="2606" spans="1:7" x14ac:dyDescent="0.25">
      <c r="A2606" s="2">
        <v>363700</v>
      </c>
      <c r="B2606" s="3" t="s">
        <v>2606</v>
      </c>
      <c r="C2606" s="1">
        <v>12690</v>
      </c>
      <c r="D2606">
        <f>SUMIF('Движение комплектующих'!B$2:B$10000,B2606,'Движение комплектующих'!C$2:C$10000)</f>
        <v>0</v>
      </c>
      <c r="E2606">
        <f>SUMIF('Движение комплектующих'!B$2:B$10000,Комплектующие!B2606,'Движение комплектующих'!D$2:D$10000)</f>
        <v>0</v>
      </c>
      <c r="F2606">
        <f>SUMIF(Комплекты!$I$2:$I$2000,Комплектующие!B2606,Комплекты!$O$2:$O$2000)</f>
        <v>0</v>
      </c>
      <c r="G2606">
        <f t="shared" si="40"/>
        <v>0</v>
      </c>
    </row>
    <row r="2607" spans="1:7" x14ac:dyDescent="0.25">
      <c r="A2607" s="2">
        <v>255466</v>
      </c>
      <c r="B2607" s="3" t="s">
        <v>2607</v>
      </c>
      <c r="C2607" s="1">
        <v>5180</v>
      </c>
      <c r="D2607">
        <f>SUMIF('Движение комплектующих'!B$2:B$10000,B2607,'Движение комплектующих'!C$2:C$10000)</f>
        <v>0</v>
      </c>
      <c r="E2607">
        <f>SUMIF('Движение комплектующих'!B$2:B$10000,Комплектующие!B2607,'Движение комплектующих'!D$2:D$10000)</f>
        <v>0</v>
      </c>
      <c r="F2607">
        <f>SUMIF(Комплекты!$I$2:$I$2000,Комплектующие!B2607,Комплекты!$O$2:$O$2000)</f>
        <v>0</v>
      </c>
      <c r="G2607">
        <f t="shared" si="40"/>
        <v>0</v>
      </c>
    </row>
    <row r="2608" spans="1:7" x14ac:dyDescent="0.25">
      <c r="A2608" s="2">
        <v>255467</v>
      </c>
      <c r="B2608" s="3" t="s">
        <v>2608</v>
      </c>
      <c r="C2608" s="1">
        <v>5190</v>
      </c>
      <c r="D2608">
        <f>SUMIF('Движение комплектующих'!B$2:B$10000,B2608,'Движение комплектующих'!C$2:C$10000)</f>
        <v>0</v>
      </c>
      <c r="E2608">
        <f>SUMIF('Движение комплектующих'!B$2:B$10000,Комплектующие!B2608,'Движение комплектующих'!D$2:D$10000)</f>
        <v>0</v>
      </c>
      <c r="F2608">
        <f>SUMIF(Комплекты!$I$2:$I$2000,Комплектующие!B2608,Комплекты!$O$2:$O$2000)</f>
        <v>0</v>
      </c>
      <c r="G2608">
        <f t="shared" si="40"/>
        <v>0</v>
      </c>
    </row>
    <row r="2609" spans="1:7" x14ac:dyDescent="0.25">
      <c r="A2609" s="2">
        <v>189581</v>
      </c>
      <c r="B2609" s="3" t="s">
        <v>2609</v>
      </c>
      <c r="C2609" s="1">
        <v>6800</v>
      </c>
      <c r="D2609">
        <f>SUMIF('Движение комплектующих'!B$2:B$10000,B2609,'Движение комплектующих'!C$2:C$10000)</f>
        <v>0</v>
      </c>
      <c r="E2609">
        <f>SUMIF('Движение комплектующих'!B$2:B$10000,Комплектующие!B2609,'Движение комплектующих'!D$2:D$10000)</f>
        <v>0</v>
      </c>
      <c r="F2609">
        <f>SUMIF(Комплекты!$I$2:$I$2000,Комплектующие!B2609,Комплекты!$O$2:$O$2000)</f>
        <v>0</v>
      </c>
      <c r="G2609">
        <f t="shared" si="40"/>
        <v>0</v>
      </c>
    </row>
    <row r="2610" spans="1:7" x14ac:dyDescent="0.25">
      <c r="A2610" s="2">
        <v>370743</v>
      </c>
      <c r="B2610" s="3" t="s">
        <v>2610</v>
      </c>
      <c r="C2610" s="1">
        <v>6560</v>
      </c>
      <c r="D2610">
        <f>SUMIF('Движение комплектующих'!B$2:B$10000,B2610,'Движение комплектующих'!C$2:C$10000)</f>
        <v>0</v>
      </c>
      <c r="E2610">
        <f>SUMIF('Движение комплектующих'!B$2:B$10000,Комплектующие!B2610,'Движение комплектующих'!D$2:D$10000)</f>
        <v>0</v>
      </c>
      <c r="F2610">
        <f>SUMIF(Комплекты!$I$2:$I$2000,Комплектующие!B2610,Комплекты!$O$2:$O$2000)</f>
        <v>0</v>
      </c>
      <c r="G2610">
        <f t="shared" si="40"/>
        <v>0</v>
      </c>
    </row>
    <row r="2611" spans="1:7" x14ac:dyDescent="0.25">
      <c r="A2611" s="2">
        <v>370744</v>
      </c>
      <c r="B2611" s="3" t="s">
        <v>2611</v>
      </c>
      <c r="C2611" s="1">
        <v>6640</v>
      </c>
      <c r="D2611">
        <f>SUMIF('Движение комплектующих'!B$2:B$10000,B2611,'Движение комплектующих'!C$2:C$10000)</f>
        <v>0</v>
      </c>
      <c r="E2611">
        <f>SUMIF('Движение комплектующих'!B$2:B$10000,Комплектующие!B2611,'Движение комплектующих'!D$2:D$10000)</f>
        <v>0</v>
      </c>
      <c r="F2611">
        <f>SUMIF(Комплекты!$I$2:$I$2000,Комплектующие!B2611,Комплекты!$O$2:$O$2000)</f>
        <v>0</v>
      </c>
      <c r="G2611">
        <f t="shared" si="40"/>
        <v>0</v>
      </c>
    </row>
    <row r="2612" spans="1:7" x14ac:dyDescent="0.25">
      <c r="A2612" s="2">
        <v>279515</v>
      </c>
      <c r="B2612" s="3" t="s">
        <v>2612</v>
      </c>
      <c r="C2612" s="1">
        <v>6780</v>
      </c>
      <c r="D2612">
        <f>SUMIF('Движение комплектующих'!B$2:B$10000,B2612,'Движение комплектующих'!C$2:C$10000)</f>
        <v>0</v>
      </c>
      <c r="E2612">
        <f>SUMIF('Движение комплектующих'!B$2:B$10000,Комплектующие!B2612,'Движение комплектующих'!D$2:D$10000)</f>
        <v>0</v>
      </c>
      <c r="F2612">
        <f>SUMIF(Комплекты!$I$2:$I$2000,Комплектующие!B2612,Комплекты!$O$2:$O$2000)</f>
        <v>0</v>
      </c>
      <c r="G2612">
        <f t="shared" si="40"/>
        <v>0</v>
      </c>
    </row>
    <row r="2613" spans="1:7" x14ac:dyDescent="0.25">
      <c r="A2613" s="2">
        <v>279514</v>
      </c>
      <c r="B2613" s="3" t="s">
        <v>2613</v>
      </c>
      <c r="C2613" s="1">
        <v>6800</v>
      </c>
      <c r="D2613">
        <f>SUMIF('Движение комплектующих'!B$2:B$10000,B2613,'Движение комплектующих'!C$2:C$10000)</f>
        <v>0</v>
      </c>
      <c r="E2613">
        <f>SUMIF('Движение комплектующих'!B$2:B$10000,Комплектующие!B2613,'Движение комплектующих'!D$2:D$10000)</f>
        <v>0</v>
      </c>
      <c r="F2613">
        <f>SUMIF(Комплекты!$I$2:$I$2000,Комплектующие!B2613,Комплекты!$O$2:$O$2000)</f>
        <v>0</v>
      </c>
      <c r="G2613">
        <f t="shared" si="40"/>
        <v>0</v>
      </c>
    </row>
    <row r="2614" spans="1:7" x14ac:dyDescent="0.25">
      <c r="A2614" s="2">
        <v>255468</v>
      </c>
      <c r="B2614" s="3" t="s">
        <v>2614</v>
      </c>
      <c r="C2614" s="1">
        <v>6050</v>
      </c>
      <c r="D2614">
        <f>SUMIF('Движение комплектующих'!B$2:B$10000,B2614,'Движение комплектующих'!C$2:C$10000)</f>
        <v>0</v>
      </c>
      <c r="E2614">
        <f>SUMIF('Движение комплектующих'!B$2:B$10000,Комплектующие!B2614,'Движение комплектующих'!D$2:D$10000)</f>
        <v>0</v>
      </c>
      <c r="F2614">
        <f>SUMIF(Комплекты!$I$2:$I$2000,Комплектующие!B2614,Комплекты!$O$2:$O$2000)</f>
        <v>0</v>
      </c>
      <c r="G2614">
        <f t="shared" si="40"/>
        <v>0</v>
      </c>
    </row>
    <row r="2615" spans="1:7" x14ac:dyDescent="0.25">
      <c r="A2615" s="2">
        <v>364972</v>
      </c>
      <c r="B2615" s="3" t="s">
        <v>2615</v>
      </c>
      <c r="C2615" s="1">
        <v>6920</v>
      </c>
      <c r="D2615">
        <f>SUMIF('Движение комплектующих'!B$2:B$10000,B2615,'Движение комплектующих'!C$2:C$10000)</f>
        <v>0</v>
      </c>
      <c r="E2615">
        <f>SUMIF('Движение комплектующих'!B$2:B$10000,Комплектующие!B2615,'Движение комплектующих'!D$2:D$10000)</f>
        <v>0</v>
      </c>
      <c r="F2615">
        <f>SUMIF(Комплекты!$I$2:$I$2000,Комплектующие!B2615,Комплекты!$O$2:$O$2000)</f>
        <v>0</v>
      </c>
      <c r="G2615">
        <f t="shared" si="40"/>
        <v>0</v>
      </c>
    </row>
    <row r="2616" spans="1:7" x14ac:dyDescent="0.25">
      <c r="A2616" s="2">
        <v>364973</v>
      </c>
      <c r="B2616" s="3" t="s">
        <v>2616</v>
      </c>
      <c r="C2616" s="1">
        <v>6760</v>
      </c>
      <c r="D2616">
        <f>SUMIF('Движение комплектующих'!B$2:B$10000,B2616,'Движение комплектующих'!C$2:C$10000)</f>
        <v>0</v>
      </c>
      <c r="E2616">
        <f>SUMIF('Движение комплектующих'!B$2:B$10000,Комплектующие!B2616,'Движение комплектующих'!D$2:D$10000)</f>
        <v>0</v>
      </c>
      <c r="F2616">
        <f>SUMIF(Комплекты!$I$2:$I$2000,Комплектующие!B2616,Комплекты!$O$2:$O$2000)</f>
        <v>0</v>
      </c>
      <c r="G2616">
        <f t="shared" si="40"/>
        <v>0</v>
      </c>
    </row>
    <row r="2617" spans="1:7" x14ac:dyDescent="0.25">
      <c r="A2617" s="2">
        <v>250758</v>
      </c>
      <c r="B2617" s="3" t="s">
        <v>2617</v>
      </c>
      <c r="C2617" s="1">
        <v>8180</v>
      </c>
      <c r="D2617">
        <f>SUMIF('Движение комплектующих'!B$2:B$10000,B2617,'Движение комплектующих'!C$2:C$10000)</f>
        <v>0</v>
      </c>
      <c r="E2617">
        <f>SUMIF('Движение комплектующих'!B$2:B$10000,Комплектующие!B2617,'Движение комплектующих'!D$2:D$10000)</f>
        <v>0</v>
      </c>
      <c r="F2617">
        <f>SUMIF(Комплекты!$I$2:$I$2000,Комплектующие!B2617,Комплекты!$O$2:$O$2000)</f>
        <v>0</v>
      </c>
      <c r="G2617">
        <f t="shared" si="40"/>
        <v>0</v>
      </c>
    </row>
    <row r="2618" spans="1:7" x14ac:dyDescent="0.25">
      <c r="A2618" s="2">
        <v>329780</v>
      </c>
      <c r="B2618" s="3" t="s">
        <v>2618</v>
      </c>
      <c r="C2618" s="1">
        <v>4600</v>
      </c>
      <c r="D2618">
        <f>SUMIF('Движение комплектующих'!B$2:B$10000,B2618,'Движение комплектующих'!C$2:C$10000)</f>
        <v>0</v>
      </c>
      <c r="E2618">
        <f>SUMIF('Движение комплектующих'!B$2:B$10000,Комплектующие!B2618,'Движение комплектующих'!D$2:D$10000)</f>
        <v>0</v>
      </c>
      <c r="F2618">
        <f>SUMIF(Комплекты!$I$2:$I$2000,Комплектующие!B2618,Комплекты!$O$2:$O$2000)</f>
        <v>0</v>
      </c>
      <c r="G2618">
        <f t="shared" si="40"/>
        <v>0</v>
      </c>
    </row>
    <row r="2619" spans="1:7" x14ac:dyDescent="0.25">
      <c r="A2619" s="2">
        <v>329781</v>
      </c>
      <c r="B2619" s="3" t="s">
        <v>2619</v>
      </c>
      <c r="C2619" s="1">
        <v>4330</v>
      </c>
      <c r="D2619">
        <f>SUMIF('Движение комплектующих'!B$2:B$10000,B2619,'Движение комплектующих'!C$2:C$10000)</f>
        <v>0</v>
      </c>
      <c r="E2619">
        <f>SUMIF('Движение комплектующих'!B$2:B$10000,Комплектующие!B2619,'Движение комплектующих'!D$2:D$10000)</f>
        <v>0</v>
      </c>
      <c r="F2619">
        <f>SUMIF(Комплекты!$I$2:$I$2000,Комплектующие!B2619,Комплекты!$O$2:$O$2000)</f>
        <v>0</v>
      </c>
      <c r="G2619">
        <f t="shared" si="40"/>
        <v>0</v>
      </c>
    </row>
    <row r="2620" spans="1:7" x14ac:dyDescent="0.25">
      <c r="A2620" s="2">
        <v>329782</v>
      </c>
      <c r="B2620" s="3" t="s">
        <v>2620</v>
      </c>
      <c r="C2620" s="1">
        <v>4410</v>
      </c>
      <c r="D2620">
        <f>SUMIF('Движение комплектующих'!B$2:B$10000,B2620,'Движение комплектующих'!C$2:C$10000)</f>
        <v>0</v>
      </c>
      <c r="E2620">
        <f>SUMIF('Движение комплектующих'!B$2:B$10000,Комплектующие!B2620,'Движение комплектующих'!D$2:D$10000)</f>
        <v>0</v>
      </c>
      <c r="F2620">
        <f>SUMIF(Комплекты!$I$2:$I$2000,Комплектующие!B2620,Комплекты!$O$2:$O$2000)</f>
        <v>0</v>
      </c>
      <c r="G2620">
        <f t="shared" si="40"/>
        <v>0</v>
      </c>
    </row>
    <row r="2621" spans="1:7" x14ac:dyDescent="0.25">
      <c r="A2621" s="2">
        <v>329783</v>
      </c>
      <c r="B2621" s="3" t="s">
        <v>2621</v>
      </c>
      <c r="C2621" s="1">
        <v>5300</v>
      </c>
      <c r="D2621">
        <f>SUMIF('Движение комплектующих'!B$2:B$10000,B2621,'Движение комплектующих'!C$2:C$10000)</f>
        <v>0</v>
      </c>
      <c r="E2621">
        <f>SUMIF('Движение комплектующих'!B$2:B$10000,Комплектующие!B2621,'Движение комплектующих'!D$2:D$10000)</f>
        <v>0</v>
      </c>
      <c r="F2621">
        <f>SUMIF(Комплекты!$I$2:$I$2000,Комплектующие!B2621,Комплекты!$O$2:$O$2000)</f>
        <v>0</v>
      </c>
      <c r="G2621">
        <f t="shared" si="40"/>
        <v>0</v>
      </c>
    </row>
    <row r="2622" spans="1:7" x14ac:dyDescent="0.25">
      <c r="A2622" s="2">
        <v>330078</v>
      </c>
      <c r="B2622" s="3" t="s">
        <v>2622</v>
      </c>
      <c r="C2622" s="1">
        <v>4330</v>
      </c>
      <c r="D2622">
        <f>SUMIF('Движение комплектующих'!B$2:B$10000,B2622,'Движение комплектующих'!C$2:C$10000)</f>
        <v>0</v>
      </c>
      <c r="E2622">
        <f>SUMIF('Движение комплектующих'!B$2:B$10000,Комплектующие!B2622,'Движение комплектующих'!D$2:D$10000)</f>
        <v>0</v>
      </c>
      <c r="F2622">
        <f>SUMIF(Комплекты!$I$2:$I$2000,Комплектующие!B2622,Комплекты!$O$2:$O$2000)</f>
        <v>0</v>
      </c>
      <c r="G2622">
        <f t="shared" si="40"/>
        <v>0</v>
      </c>
    </row>
    <row r="2623" spans="1:7" x14ac:dyDescent="0.25">
      <c r="A2623" s="2">
        <v>373191</v>
      </c>
      <c r="B2623" s="3" t="s">
        <v>2623</v>
      </c>
      <c r="C2623" s="1">
        <v>5000</v>
      </c>
      <c r="D2623">
        <f>SUMIF('Движение комплектующих'!B$2:B$10000,B2623,'Движение комплектующих'!C$2:C$10000)</f>
        <v>0</v>
      </c>
      <c r="E2623">
        <f>SUMIF('Движение комплектующих'!B$2:B$10000,Комплектующие!B2623,'Движение комплектующих'!D$2:D$10000)</f>
        <v>0</v>
      </c>
      <c r="F2623">
        <f>SUMIF(Комплекты!$I$2:$I$2000,Комплектующие!B2623,Комплекты!$O$2:$O$2000)</f>
        <v>0</v>
      </c>
      <c r="G2623">
        <f t="shared" si="40"/>
        <v>0</v>
      </c>
    </row>
    <row r="2624" spans="1:7" x14ac:dyDescent="0.25">
      <c r="A2624" s="2">
        <v>354150</v>
      </c>
      <c r="B2624" s="3" t="s">
        <v>2624</v>
      </c>
      <c r="C2624" s="1">
        <v>4730</v>
      </c>
      <c r="D2624">
        <f>SUMIF('Движение комплектующих'!B$2:B$10000,B2624,'Движение комплектующих'!C$2:C$10000)</f>
        <v>0</v>
      </c>
      <c r="E2624">
        <f>SUMIF('Движение комплектующих'!B$2:B$10000,Комплектующие!B2624,'Движение комплектующих'!D$2:D$10000)</f>
        <v>0</v>
      </c>
      <c r="F2624">
        <f>SUMIF(Комплекты!$I$2:$I$2000,Комплектующие!B2624,Комплекты!$O$2:$O$2000)</f>
        <v>0</v>
      </c>
      <c r="G2624">
        <f t="shared" si="40"/>
        <v>0</v>
      </c>
    </row>
    <row r="2625" spans="1:7" x14ac:dyDescent="0.25">
      <c r="A2625" s="2">
        <v>347555</v>
      </c>
      <c r="B2625" s="3" t="s">
        <v>2625</v>
      </c>
      <c r="C2625" s="1">
        <v>6160</v>
      </c>
      <c r="D2625">
        <f>SUMIF('Движение комплектующих'!B$2:B$10000,B2625,'Движение комплектующих'!C$2:C$10000)</f>
        <v>0</v>
      </c>
      <c r="E2625">
        <f>SUMIF('Движение комплектующих'!B$2:B$10000,Комплектующие!B2625,'Движение комплектующих'!D$2:D$10000)</f>
        <v>0</v>
      </c>
      <c r="F2625">
        <f>SUMIF(Комплекты!$I$2:$I$2000,Комплектующие!B2625,Комплекты!$O$2:$O$2000)</f>
        <v>0</v>
      </c>
      <c r="G2625">
        <f t="shared" si="40"/>
        <v>0</v>
      </c>
    </row>
    <row r="2626" spans="1:7" x14ac:dyDescent="0.25">
      <c r="A2626" s="2">
        <v>320021</v>
      </c>
      <c r="B2626" s="3" t="s">
        <v>2626</v>
      </c>
      <c r="C2626" s="1">
        <v>3610</v>
      </c>
      <c r="D2626">
        <f>SUMIF('Движение комплектующих'!B$2:B$10000,B2626,'Движение комплектующих'!C$2:C$10000)</f>
        <v>0</v>
      </c>
      <c r="E2626">
        <f>SUMIF('Движение комплектующих'!B$2:B$10000,Комплектующие!B2626,'Движение комплектующих'!D$2:D$10000)</f>
        <v>0</v>
      </c>
      <c r="F2626">
        <f>SUMIF(Комплекты!$I$2:$I$2000,Комплектующие!B2626,Комплекты!$O$2:$O$2000)</f>
        <v>0</v>
      </c>
      <c r="G2626">
        <f t="shared" si="40"/>
        <v>0</v>
      </c>
    </row>
    <row r="2627" spans="1:7" x14ac:dyDescent="0.25">
      <c r="A2627" s="2">
        <v>204284</v>
      </c>
      <c r="B2627" s="3" t="s">
        <v>2627</v>
      </c>
      <c r="C2627" s="1">
        <v>3790</v>
      </c>
      <c r="D2627">
        <f>SUMIF('Движение комплектующих'!B$2:B$10000,B2627,'Движение комплектующих'!C$2:C$10000)</f>
        <v>0</v>
      </c>
      <c r="E2627">
        <f>SUMIF('Движение комплектующих'!B$2:B$10000,Комплектующие!B2627,'Движение комплектующих'!D$2:D$10000)</f>
        <v>0</v>
      </c>
      <c r="F2627">
        <f>SUMIF(Комплекты!$I$2:$I$2000,Комплектующие!B2627,Комплекты!$O$2:$O$2000)</f>
        <v>0</v>
      </c>
      <c r="G2627">
        <f t="shared" ref="G2627:G2690" si="41">D2627-E2627-F2627</f>
        <v>0</v>
      </c>
    </row>
    <row r="2628" spans="1:7" x14ac:dyDescent="0.25">
      <c r="A2628" s="2">
        <v>360652</v>
      </c>
      <c r="B2628" s="3" t="s">
        <v>2628</v>
      </c>
      <c r="C2628" s="1">
        <v>3790</v>
      </c>
      <c r="D2628">
        <f>SUMIF('Движение комплектующих'!B$2:B$10000,B2628,'Движение комплектующих'!C$2:C$10000)</f>
        <v>0</v>
      </c>
      <c r="E2628">
        <f>SUMIF('Движение комплектующих'!B$2:B$10000,Комплектующие!B2628,'Движение комплектующих'!D$2:D$10000)</f>
        <v>0</v>
      </c>
      <c r="F2628">
        <f>SUMIF(Комплекты!$I$2:$I$2000,Комплектующие!B2628,Комплекты!$O$2:$O$2000)</f>
        <v>0</v>
      </c>
      <c r="G2628">
        <f t="shared" si="41"/>
        <v>0</v>
      </c>
    </row>
    <row r="2629" spans="1:7" x14ac:dyDescent="0.25">
      <c r="A2629" s="2">
        <v>365019</v>
      </c>
      <c r="B2629" s="3" t="s">
        <v>2629</v>
      </c>
      <c r="C2629" s="1">
        <v>4240</v>
      </c>
      <c r="D2629">
        <f>SUMIF('Движение комплектующих'!B$2:B$10000,B2629,'Движение комплектующих'!C$2:C$10000)</f>
        <v>0</v>
      </c>
      <c r="E2629">
        <f>SUMIF('Движение комплектующих'!B$2:B$10000,Комплектующие!B2629,'Движение комплектующих'!D$2:D$10000)</f>
        <v>0</v>
      </c>
      <c r="F2629">
        <f>SUMIF(Комплекты!$I$2:$I$2000,Комплектующие!B2629,Комплекты!$O$2:$O$2000)</f>
        <v>0</v>
      </c>
      <c r="G2629">
        <f t="shared" si="41"/>
        <v>0</v>
      </c>
    </row>
    <row r="2630" spans="1:7" x14ac:dyDescent="0.25">
      <c r="A2630" s="2">
        <v>362742</v>
      </c>
      <c r="B2630" s="3" t="s">
        <v>2630</v>
      </c>
      <c r="C2630" s="1">
        <v>4660</v>
      </c>
      <c r="D2630">
        <f>SUMIF('Движение комплектующих'!B$2:B$10000,B2630,'Движение комплектующих'!C$2:C$10000)</f>
        <v>0</v>
      </c>
      <c r="E2630">
        <f>SUMIF('Движение комплектующих'!B$2:B$10000,Комплектующие!B2630,'Движение комплектующих'!D$2:D$10000)</f>
        <v>0</v>
      </c>
      <c r="F2630">
        <f>SUMIF(Комплекты!$I$2:$I$2000,Комплектующие!B2630,Комплекты!$O$2:$O$2000)</f>
        <v>0</v>
      </c>
      <c r="G2630">
        <f t="shared" si="41"/>
        <v>0</v>
      </c>
    </row>
    <row r="2631" spans="1:7" x14ac:dyDescent="0.25">
      <c r="A2631" s="2">
        <v>367744</v>
      </c>
      <c r="B2631" s="3" t="s">
        <v>2631</v>
      </c>
      <c r="C2631" s="1">
        <v>3660</v>
      </c>
      <c r="D2631">
        <f>SUMIF('Движение комплектующих'!B$2:B$10000,B2631,'Движение комплектующих'!C$2:C$10000)</f>
        <v>0</v>
      </c>
      <c r="E2631">
        <f>SUMIF('Движение комплектующих'!B$2:B$10000,Комплектующие!B2631,'Движение комплектующих'!D$2:D$10000)</f>
        <v>0</v>
      </c>
      <c r="F2631">
        <f>SUMIF(Комплекты!$I$2:$I$2000,Комплектующие!B2631,Комплекты!$O$2:$O$2000)</f>
        <v>0</v>
      </c>
      <c r="G2631">
        <f t="shared" si="41"/>
        <v>0</v>
      </c>
    </row>
    <row r="2632" spans="1:7" x14ac:dyDescent="0.25">
      <c r="A2632" s="2">
        <v>367932</v>
      </c>
      <c r="B2632" s="3" t="s">
        <v>2632</v>
      </c>
      <c r="C2632" s="1">
        <v>3960</v>
      </c>
      <c r="D2632">
        <f>SUMIF('Движение комплектующих'!B$2:B$10000,B2632,'Движение комплектующих'!C$2:C$10000)</f>
        <v>0</v>
      </c>
      <c r="E2632">
        <f>SUMIF('Движение комплектующих'!B$2:B$10000,Комплектующие!B2632,'Движение комплектующих'!D$2:D$10000)</f>
        <v>0</v>
      </c>
      <c r="F2632">
        <f>SUMIF(Комплекты!$I$2:$I$2000,Комплектующие!B2632,Комплекты!$O$2:$O$2000)</f>
        <v>0</v>
      </c>
      <c r="G2632">
        <f t="shared" si="41"/>
        <v>0</v>
      </c>
    </row>
    <row r="2633" spans="1:7" x14ac:dyDescent="0.25">
      <c r="A2633" s="2">
        <v>335761</v>
      </c>
      <c r="B2633" s="3" t="s">
        <v>2633</v>
      </c>
      <c r="C2633" s="1">
        <v>4030</v>
      </c>
      <c r="D2633">
        <f>SUMIF('Движение комплектующих'!B$2:B$10000,B2633,'Движение комплектующих'!C$2:C$10000)</f>
        <v>0</v>
      </c>
      <c r="E2633">
        <f>SUMIF('Движение комплектующих'!B$2:B$10000,Комплектующие!B2633,'Движение комплектующих'!D$2:D$10000)</f>
        <v>0</v>
      </c>
      <c r="F2633">
        <f>SUMIF(Комплекты!$I$2:$I$2000,Комплектующие!B2633,Комплекты!$O$2:$O$2000)</f>
        <v>0</v>
      </c>
      <c r="G2633">
        <f t="shared" si="41"/>
        <v>0</v>
      </c>
    </row>
    <row r="2634" spans="1:7" x14ac:dyDescent="0.25">
      <c r="A2634" s="2">
        <v>350633</v>
      </c>
      <c r="B2634" s="3" t="s">
        <v>2634</v>
      </c>
      <c r="C2634" s="1">
        <v>3840</v>
      </c>
      <c r="D2634">
        <f>SUMIF('Движение комплектующих'!B$2:B$10000,B2634,'Движение комплектующих'!C$2:C$10000)</f>
        <v>0</v>
      </c>
      <c r="E2634">
        <f>SUMIF('Движение комплектующих'!B$2:B$10000,Комплектующие!B2634,'Движение комплектующих'!D$2:D$10000)</f>
        <v>0</v>
      </c>
      <c r="F2634">
        <f>SUMIF(Комплекты!$I$2:$I$2000,Комплектующие!B2634,Комплекты!$O$2:$O$2000)</f>
        <v>0</v>
      </c>
      <c r="G2634">
        <f t="shared" si="41"/>
        <v>0</v>
      </c>
    </row>
    <row r="2635" spans="1:7" x14ac:dyDescent="0.25">
      <c r="A2635" s="2">
        <v>357001</v>
      </c>
      <c r="B2635" s="3" t="s">
        <v>2635</v>
      </c>
      <c r="C2635" s="1">
        <v>4990</v>
      </c>
      <c r="D2635">
        <f>SUMIF('Движение комплектующих'!B$2:B$10000,B2635,'Движение комплектующих'!C$2:C$10000)</f>
        <v>0</v>
      </c>
      <c r="E2635">
        <f>SUMIF('Движение комплектующих'!B$2:B$10000,Комплектующие!B2635,'Движение комплектующих'!D$2:D$10000)</f>
        <v>0</v>
      </c>
      <c r="F2635">
        <f>SUMIF(Комплекты!$I$2:$I$2000,Комплектующие!B2635,Комплекты!$O$2:$O$2000)</f>
        <v>0</v>
      </c>
      <c r="G2635">
        <f t="shared" si="41"/>
        <v>0</v>
      </c>
    </row>
    <row r="2636" spans="1:7" x14ac:dyDescent="0.25">
      <c r="A2636" s="2">
        <v>275245</v>
      </c>
      <c r="B2636" s="3" t="s">
        <v>2636</v>
      </c>
      <c r="C2636" s="1">
        <v>4700</v>
      </c>
      <c r="D2636">
        <f>SUMIF('Движение комплектующих'!B$2:B$10000,B2636,'Движение комплектующих'!C$2:C$10000)</f>
        <v>0</v>
      </c>
      <c r="E2636">
        <f>SUMIF('Движение комплектующих'!B$2:B$10000,Комплектующие!B2636,'Движение комплектующих'!D$2:D$10000)</f>
        <v>0</v>
      </c>
      <c r="F2636">
        <f>SUMIF(Комплекты!$I$2:$I$2000,Комплектующие!B2636,Комплекты!$O$2:$O$2000)</f>
        <v>0</v>
      </c>
      <c r="G2636">
        <f t="shared" si="41"/>
        <v>0</v>
      </c>
    </row>
    <row r="2637" spans="1:7" x14ac:dyDescent="0.25">
      <c r="A2637" s="2">
        <v>335765</v>
      </c>
      <c r="B2637" s="3" t="s">
        <v>2637</v>
      </c>
      <c r="C2637" s="1">
        <v>4160</v>
      </c>
      <c r="D2637">
        <f>SUMIF('Движение комплектующих'!B$2:B$10000,B2637,'Движение комплектующих'!C$2:C$10000)</f>
        <v>0</v>
      </c>
      <c r="E2637">
        <f>SUMIF('Движение комплектующих'!B$2:B$10000,Комплектующие!B2637,'Движение комплектующих'!D$2:D$10000)</f>
        <v>0</v>
      </c>
      <c r="F2637">
        <f>SUMIF(Комплекты!$I$2:$I$2000,Комплектующие!B2637,Комплекты!$O$2:$O$2000)</f>
        <v>0</v>
      </c>
      <c r="G2637">
        <f t="shared" si="41"/>
        <v>0</v>
      </c>
    </row>
    <row r="2638" spans="1:7" x14ac:dyDescent="0.25">
      <c r="A2638" s="2">
        <v>335766</v>
      </c>
      <c r="B2638" s="3" t="s">
        <v>2638</v>
      </c>
      <c r="C2638" s="1">
        <v>4040</v>
      </c>
      <c r="D2638">
        <f>SUMIF('Движение комплектующих'!B$2:B$10000,B2638,'Движение комплектующих'!C$2:C$10000)</f>
        <v>0</v>
      </c>
      <c r="E2638">
        <f>SUMIF('Движение комплектующих'!B$2:B$10000,Комплектующие!B2638,'Движение комплектующих'!D$2:D$10000)</f>
        <v>0</v>
      </c>
      <c r="F2638">
        <f>SUMIF(Комплекты!$I$2:$I$2000,Комплектующие!B2638,Комплекты!$O$2:$O$2000)</f>
        <v>0</v>
      </c>
      <c r="G2638">
        <f t="shared" si="41"/>
        <v>0</v>
      </c>
    </row>
    <row r="2639" spans="1:7" x14ac:dyDescent="0.25">
      <c r="A2639" s="2">
        <v>354013</v>
      </c>
      <c r="B2639" s="3" t="s">
        <v>2639</v>
      </c>
      <c r="C2639" s="1">
        <v>4000</v>
      </c>
      <c r="D2639">
        <f>SUMIF('Движение комплектующих'!B$2:B$10000,B2639,'Движение комплектующих'!C$2:C$10000)</f>
        <v>0</v>
      </c>
      <c r="E2639">
        <f>SUMIF('Движение комплектующих'!B$2:B$10000,Комплектующие!B2639,'Движение комплектующих'!D$2:D$10000)</f>
        <v>0</v>
      </c>
      <c r="F2639">
        <f>SUMIF(Комплекты!$I$2:$I$2000,Комплектующие!B2639,Комплекты!$O$2:$O$2000)</f>
        <v>0</v>
      </c>
      <c r="G2639">
        <f t="shared" si="41"/>
        <v>0</v>
      </c>
    </row>
    <row r="2640" spans="1:7" x14ac:dyDescent="0.25">
      <c r="A2640" s="2">
        <v>354952</v>
      </c>
      <c r="B2640" s="3" t="s">
        <v>2640</v>
      </c>
      <c r="C2640" s="1">
        <v>4130</v>
      </c>
      <c r="D2640">
        <f>SUMIF('Движение комплектующих'!B$2:B$10000,B2640,'Движение комплектующих'!C$2:C$10000)</f>
        <v>0</v>
      </c>
      <c r="E2640">
        <f>SUMIF('Движение комплектующих'!B$2:B$10000,Комплектующие!B2640,'Движение комплектующих'!D$2:D$10000)</f>
        <v>0</v>
      </c>
      <c r="F2640">
        <f>SUMIF(Комплекты!$I$2:$I$2000,Комплектующие!B2640,Комплекты!$O$2:$O$2000)</f>
        <v>0</v>
      </c>
      <c r="G2640">
        <f t="shared" si="41"/>
        <v>0</v>
      </c>
    </row>
    <row r="2641" spans="1:7" x14ac:dyDescent="0.25">
      <c r="A2641" s="2">
        <v>275247</v>
      </c>
      <c r="B2641" s="3" t="s">
        <v>2641</v>
      </c>
      <c r="C2641" s="1">
        <v>3920</v>
      </c>
      <c r="D2641">
        <f>SUMIF('Движение комплектующих'!B$2:B$10000,B2641,'Движение комплектующих'!C$2:C$10000)</f>
        <v>0</v>
      </c>
      <c r="E2641">
        <f>SUMIF('Движение комплектующих'!B$2:B$10000,Комплектующие!B2641,'Движение комплектующих'!D$2:D$10000)</f>
        <v>0</v>
      </c>
      <c r="F2641">
        <f>SUMIF(Комплекты!$I$2:$I$2000,Комплектующие!B2641,Комплекты!$O$2:$O$2000)</f>
        <v>0</v>
      </c>
      <c r="G2641">
        <f t="shared" si="41"/>
        <v>0</v>
      </c>
    </row>
    <row r="2642" spans="1:7" x14ac:dyDescent="0.25">
      <c r="A2642" s="2">
        <v>335767</v>
      </c>
      <c r="B2642" s="3" t="s">
        <v>2642</v>
      </c>
      <c r="C2642" s="1">
        <v>4290</v>
      </c>
      <c r="D2642">
        <f>SUMIF('Движение комплектующих'!B$2:B$10000,B2642,'Движение комплектующих'!C$2:C$10000)</f>
        <v>0</v>
      </c>
      <c r="E2642">
        <f>SUMIF('Движение комплектующих'!B$2:B$10000,Комплектующие!B2642,'Движение комплектующих'!D$2:D$10000)</f>
        <v>0</v>
      </c>
      <c r="F2642">
        <f>SUMIF(Комплекты!$I$2:$I$2000,Комплектующие!B2642,Комплекты!$O$2:$O$2000)</f>
        <v>0</v>
      </c>
      <c r="G2642">
        <f t="shared" si="41"/>
        <v>0</v>
      </c>
    </row>
    <row r="2643" spans="1:7" x14ac:dyDescent="0.25">
      <c r="A2643" s="2">
        <v>275248</v>
      </c>
      <c r="B2643" s="3" t="s">
        <v>2643</v>
      </c>
      <c r="C2643" s="1">
        <v>4020</v>
      </c>
      <c r="D2643">
        <f>SUMIF('Движение комплектующих'!B$2:B$10000,B2643,'Движение комплектующих'!C$2:C$10000)</f>
        <v>0</v>
      </c>
      <c r="E2643">
        <f>SUMIF('Движение комплектующих'!B$2:B$10000,Комплектующие!B2643,'Движение комплектующих'!D$2:D$10000)</f>
        <v>0</v>
      </c>
      <c r="F2643">
        <f>SUMIF(Комплекты!$I$2:$I$2000,Комплектующие!B2643,Комплекты!$O$2:$O$2000)</f>
        <v>0</v>
      </c>
      <c r="G2643">
        <f t="shared" si="41"/>
        <v>0</v>
      </c>
    </row>
    <row r="2644" spans="1:7" x14ac:dyDescent="0.25">
      <c r="A2644" s="2">
        <v>292448</v>
      </c>
      <c r="B2644" s="3" t="s">
        <v>2644</v>
      </c>
      <c r="C2644" s="1">
        <v>4220</v>
      </c>
      <c r="D2644">
        <f>SUMIF('Движение комплектующих'!B$2:B$10000,B2644,'Движение комплектующих'!C$2:C$10000)</f>
        <v>0</v>
      </c>
      <c r="E2644">
        <f>SUMIF('Движение комплектующих'!B$2:B$10000,Комплектующие!B2644,'Движение комплектующих'!D$2:D$10000)</f>
        <v>0</v>
      </c>
      <c r="F2644">
        <f>SUMIF(Комплекты!$I$2:$I$2000,Комплектующие!B2644,Комплекты!$O$2:$O$2000)</f>
        <v>0</v>
      </c>
      <c r="G2644">
        <f t="shared" si="41"/>
        <v>0</v>
      </c>
    </row>
    <row r="2645" spans="1:7" x14ac:dyDescent="0.25">
      <c r="A2645" s="2">
        <v>281735</v>
      </c>
      <c r="B2645" s="3" t="s">
        <v>2645</v>
      </c>
      <c r="C2645" s="1">
        <v>4590</v>
      </c>
      <c r="D2645">
        <f>SUMIF('Движение комплектующих'!B$2:B$10000,B2645,'Движение комплектующих'!C$2:C$10000)</f>
        <v>0</v>
      </c>
      <c r="E2645">
        <f>SUMIF('Движение комплектующих'!B$2:B$10000,Комплектующие!B2645,'Движение комплектующих'!D$2:D$10000)</f>
        <v>0</v>
      </c>
      <c r="F2645">
        <f>SUMIF(Комплекты!$I$2:$I$2000,Комплектующие!B2645,Комплекты!$O$2:$O$2000)</f>
        <v>0</v>
      </c>
      <c r="G2645">
        <f t="shared" si="41"/>
        <v>0</v>
      </c>
    </row>
    <row r="2646" spans="1:7" x14ac:dyDescent="0.25">
      <c r="A2646" s="2">
        <v>358798</v>
      </c>
      <c r="B2646" s="3" t="s">
        <v>2646</v>
      </c>
      <c r="C2646" s="1">
        <v>4620</v>
      </c>
      <c r="D2646">
        <f>SUMIF('Движение комплектующих'!B$2:B$10000,B2646,'Движение комплектующих'!C$2:C$10000)</f>
        <v>0</v>
      </c>
      <c r="E2646">
        <f>SUMIF('Движение комплектующих'!B$2:B$10000,Комплектующие!B2646,'Движение комплектующих'!D$2:D$10000)</f>
        <v>0</v>
      </c>
      <c r="F2646">
        <f>SUMIF(Комплекты!$I$2:$I$2000,Комплектующие!B2646,Комплекты!$O$2:$O$2000)</f>
        <v>0</v>
      </c>
      <c r="G2646">
        <f t="shared" si="41"/>
        <v>0</v>
      </c>
    </row>
    <row r="2647" spans="1:7" x14ac:dyDescent="0.25">
      <c r="A2647" s="2">
        <v>335769</v>
      </c>
      <c r="B2647" s="3" t="s">
        <v>2647</v>
      </c>
      <c r="C2647" s="1">
        <v>4660</v>
      </c>
      <c r="D2647">
        <f>SUMIF('Движение комплектующих'!B$2:B$10000,B2647,'Движение комплектующих'!C$2:C$10000)</f>
        <v>0</v>
      </c>
      <c r="E2647">
        <f>SUMIF('Движение комплектующих'!B$2:B$10000,Комплектующие!B2647,'Движение комплектующих'!D$2:D$10000)</f>
        <v>0</v>
      </c>
      <c r="F2647">
        <f>SUMIF(Комплекты!$I$2:$I$2000,Комплектующие!B2647,Комплекты!$O$2:$O$2000)</f>
        <v>0</v>
      </c>
      <c r="G2647">
        <f t="shared" si="41"/>
        <v>0</v>
      </c>
    </row>
    <row r="2648" spans="1:7" x14ac:dyDescent="0.25">
      <c r="A2648" s="2">
        <v>354014</v>
      </c>
      <c r="B2648" s="3" t="s">
        <v>2648</v>
      </c>
      <c r="C2648" s="1">
        <v>5530</v>
      </c>
      <c r="D2648">
        <f>SUMIF('Движение комплектующих'!B$2:B$10000,B2648,'Движение комплектующих'!C$2:C$10000)</f>
        <v>0</v>
      </c>
      <c r="E2648">
        <f>SUMIF('Движение комплектующих'!B$2:B$10000,Комплектующие!B2648,'Движение комплектующих'!D$2:D$10000)</f>
        <v>0</v>
      </c>
      <c r="F2648">
        <f>SUMIF(Комплекты!$I$2:$I$2000,Комплектующие!B2648,Комплекты!$O$2:$O$2000)</f>
        <v>0</v>
      </c>
      <c r="G2648">
        <f t="shared" si="41"/>
        <v>0</v>
      </c>
    </row>
    <row r="2649" spans="1:7" x14ac:dyDescent="0.25">
      <c r="A2649" s="2">
        <v>357002</v>
      </c>
      <c r="B2649" s="3" t="s">
        <v>2649</v>
      </c>
      <c r="C2649" s="1">
        <v>5580</v>
      </c>
      <c r="D2649">
        <f>SUMIF('Движение комплектующих'!B$2:B$10000,B2649,'Движение комплектующих'!C$2:C$10000)</f>
        <v>0</v>
      </c>
      <c r="E2649">
        <f>SUMIF('Движение комплектующих'!B$2:B$10000,Комплектующие!B2649,'Движение комплектующих'!D$2:D$10000)</f>
        <v>0</v>
      </c>
      <c r="F2649">
        <f>SUMIF(Комплекты!$I$2:$I$2000,Комплектующие!B2649,Комплекты!$O$2:$O$2000)</f>
        <v>0</v>
      </c>
      <c r="G2649">
        <f t="shared" si="41"/>
        <v>0</v>
      </c>
    </row>
    <row r="2650" spans="1:7" x14ac:dyDescent="0.25">
      <c r="A2650" s="2">
        <v>358800</v>
      </c>
      <c r="B2650" s="3" t="s">
        <v>2650</v>
      </c>
      <c r="C2650" s="1">
        <v>4810</v>
      </c>
      <c r="D2650">
        <f>SUMIF('Движение комплектующих'!B$2:B$10000,B2650,'Движение комплектующих'!C$2:C$10000)</f>
        <v>0</v>
      </c>
      <c r="E2650">
        <f>SUMIF('Движение комплектующих'!B$2:B$10000,Комплектующие!B2650,'Движение комплектующих'!D$2:D$10000)</f>
        <v>0</v>
      </c>
      <c r="F2650">
        <f>SUMIF(Комплекты!$I$2:$I$2000,Комплектующие!B2650,Комплекты!$O$2:$O$2000)</f>
        <v>0</v>
      </c>
      <c r="G2650">
        <f t="shared" si="41"/>
        <v>0</v>
      </c>
    </row>
    <row r="2651" spans="1:7" x14ac:dyDescent="0.25">
      <c r="A2651" s="2">
        <v>359317</v>
      </c>
      <c r="B2651" s="3" t="s">
        <v>2651</v>
      </c>
      <c r="C2651" s="1">
        <v>4930</v>
      </c>
      <c r="D2651">
        <f>SUMIF('Движение комплектующих'!B$2:B$10000,B2651,'Движение комплектующих'!C$2:C$10000)</f>
        <v>0</v>
      </c>
      <c r="E2651">
        <f>SUMIF('Движение комплектующих'!B$2:B$10000,Комплектующие!B2651,'Движение комплектующих'!D$2:D$10000)</f>
        <v>0</v>
      </c>
      <c r="F2651">
        <f>SUMIF(Комплекты!$I$2:$I$2000,Комплектующие!B2651,Комплекты!$O$2:$O$2000)</f>
        <v>0</v>
      </c>
      <c r="G2651">
        <f t="shared" si="41"/>
        <v>0</v>
      </c>
    </row>
    <row r="2652" spans="1:7" x14ac:dyDescent="0.25">
      <c r="A2652" s="2">
        <v>275252</v>
      </c>
      <c r="B2652" s="3" t="s">
        <v>2652</v>
      </c>
      <c r="C2652" s="1">
        <v>4590</v>
      </c>
      <c r="D2652">
        <f>SUMIF('Движение комплектующих'!B$2:B$10000,B2652,'Движение комплектующих'!C$2:C$10000)</f>
        <v>0</v>
      </c>
      <c r="E2652">
        <f>SUMIF('Движение комплектующих'!B$2:B$10000,Комплектующие!B2652,'Движение комплектующих'!D$2:D$10000)</f>
        <v>0</v>
      </c>
      <c r="F2652">
        <f>SUMIF(Комплекты!$I$2:$I$2000,Комплектующие!B2652,Комплекты!$O$2:$O$2000)</f>
        <v>0</v>
      </c>
      <c r="G2652">
        <f t="shared" si="41"/>
        <v>0</v>
      </c>
    </row>
    <row r="2653" spans="1:7" x14ac:dyDescent="0.25">
      <c r="A2653" s="2">
        <v>197409</v>
      </c>
      <c r="B2653" s="3" t="s">
        <v>2653</v>
      </c>
      <c r="C2653" s="1">
        <v>3830</v>
      </c>
      <c r="D2653">
        <f>SUMIF('Движение комплектующих'!B$2:B$10000,B2653,'Движение комплектующих'!C$2:C$10000)</f>
        <v>0</v>
      </c>
      <c r="E2653">
        <f>SUMIF('Движение комплектующих'!B$2:B$10000,Комплектующие!B2653,'Движение комплектующих'!D$2:D$10000)</f>
        <v>0</v>
      </c>
      <c r="F2653">
        <f>SUMIF(Комплекты!$I$2:$I$2000,Комплектующие!B2653,Комплекты!$O$2:$O$2000)</f>
        <v>0</v>
      </c>
      <c r="G2653">
        <f t="shared" si="41"/>
        <v>0</v>
      </c>
    </row>
    <row r="2654" spans="1:7" x14ac:dyDescent="0.25">
      <c r="A2654" s="2">
        <v>212153</v>
      </c>
      <c r="B2654" s="3" t="s">
        <v>2654</v>
      </c>
      <c r="C2654" s="1">
        <v>820</v>
      </c>
      <c r="D2654">
        <f>SUMIF('Движение комплектующих'!B$2:B$10000,B2654,'Движение комплектующих'!C$2:C$10000)</f>
        <v>0</v>
      </c>
      <c r="E2654">
        <f>SUMIF('Движение комплектующих'!B$2:B$10000,Комплектующие!B2654,'Движение комплектующих'!D$2:D$10000)</f>
        <v>0</v>
      </c>
      <c r="F2654">
        <f>SUMIF(Комплекты!$I$2:$I$2000,Комплектующие!B2654,Комплекты!$O$2:$O$2000)</f>
        <v>0</v>
      </c>
      <c r="G2654">
        <f t="shared" si="41"/>
        <v>0</v>
      </c>
    </row>
    <row r="2655" spans="1:7" x14ac:dyDescent="0.25">
      <c r="A2655" s="2">
        <v>212152</v>
      </c>
      <c r="B2655" s="3" t="s">
        <v>2655</v>
      </c>
      <c r="C2655" s="1">
        <v>820</v>
      </c>
      <c r="D2655">
        <f>SUMIF('Движение комплектующих'!B$2:B$10000,B2655,'Движение комплектующих'!C$2:C$10000)</f>
        <v>0</v>
      </c>
      <c r="E2655">
        <f>SUMIF('Движение комплектующих'!B$2:B$10000,Комплектующие!B2655,'Движение комплектующих'!D$2:D$10000)</f>
        <v>0</v>
      </c>
      <c r="F2655">
        <f>SUMIF(Комплекты!$I$2:$I$2000,Комплектующие!B2655,Комплекты!$O$2:$O$2000)</f>
        <v>0</v>
      </c>
      <c r="G2655">
        <f t="shared" si="41"/>
        <v>0</v>
      </c>
    </row>
    <row r="2656" spans="1:7" x14ac:dyDescent="0.25">
      <c r="A2656" s="2">
        <v>212151</v>
      </c>
      <c r="B2656" s="3" t="s">
        <v>2656</v>
      </c>
      <c r="C2656" s="1">
        <v>820</v>
      </c>
      <c r="D2656">
        <f>SUMIF('Движение комплектующих'!B$2:B$10000,B2656,'Движение комплектующих'!C$2:C$10000)</f>
        <v>0</v>
      </c>
      <c r="E2656">
        <f>SUMIF('Движение комплектующих'!B$2:B$10000,Комплектующие!B2656,'Движение комплектующих'!D$2:D$10000)</f>
        <v>0</v>
      </c>
      <c r="F2656">
        <f>SUMIF(Комплекты!$I$2:$I$2000,Комплектующие!B2656,Комплекты!$O$2:$O$2000)</f>
        <v>0</v>
      </c>
      <c r="G2656">
        <f t="shared" si="41"/>
        <v>0</v>
      </c>
    </row>
    <row r="2657" spans="1:7" x14ac:dyDescent="0.25">
      <c r="A2657" s="2">
        <v>212155</v>
      </c>
      <c r="B2657" s="3" t="s">
        <v>2657</v>
      </c>
      <c r="C2657" s="1">
        <v>690</v>
      </c>
      <c r="D2657">
        <f>SUMIF('Движение комплектующих'!B$2:B$10000,B2657,'Движение комплектующих'!C$2:C$10000)</f>
        <v>0</v>
      </c>
      <c r="E2657">
        <f>SUMIF('Движение комплектующих'!B$2:B$10000,Комплектующие!B2657,'Движение комплектующих'!D$2:D$10000)</f>
        <v>0</v>
      </c>
      <c r="F2657">
        <f>SUMIF(Комплекты!$I$2:$I$2000,Комплектующие!B2657,Комплекты!$O$2:$O$2000)</f>
        <v>0</v>
      </c>
      <c r="G2657">
        <f t="shared" si="41"/>
        <v>0</v>
      </c>
    </row>
    <row r="2658" spans="1:7" x14ac:dyDescent="0.25">
      <c r="A2658" s="2">
        <v>212154</v>
      </c>
      <c r="B2658" s="3" t="s">
        <v>2658</v>
      </c>
      <c r="C2658" s="1">
        <v>690</v>
      </c>
      <c r="D2658">
        <f>SUMIF('Движение комплектующих'!B$2:B$10000,B2658,'Движение комплектующих'!C$2:C$10000)</f>
        <v>0</v>
      </c>
      <c r="E2658">
        <f>SUMIF('Движение комплектующих'!B$2:B$10000,Комплектующие!B2658,'Движение комплектующих'!D$2:D$10000)</f>
        <v>0</v>
      </c>
      <c r="F2658">
        <f>SUMIF(Комплекты!$I$2:$I$2000,Комплектующие!B2658,Комплекты!$O$2:$O$2000)</f>
        <v>0</v>
      </c>
      <c r="G2658">
        <f t="shared" si="41"/>
        <v>0</v>
      </c>
    </row>
    <row r="2659" spans="1:7" x14ac:dyDescent="0.25">
      <c r="A2659" s="2">
        <v>365101</v>
      </c>
      <c r="B2659" s="3" t="s">
        <v>2659</v>
      </c>
      <c r="C2659" s="1">
        <v>770</v>
      </c>
      <c r="D2659">
        <f>SUMIF('Движение комплектующих'!B$2:B$10000,B2659,'Движение комплектующих'!C$2:C$10000)</f>
        <v>0</v>
      </c>
      <c r="E2659">
        <f>SUMIF('Движение комплектующих'!B$2:B$10000,Комплектующие!B2659,'Движение комплектующих'!D$2:D$10000)</f>
        <v>0</v>
      </c>
      <c r="F2659">
        <f>SUMIF(Комплекты!$I$2:$I$2000,Комплектующие!B2659,Комплекты!$O$2:$O$2000)</f>
        <v>0</v>
      </c>
      <c r="G2659">
        <f t="shared" si="41"/>
        <v>0</v>
      </c>
    </row>
    <row r="2660" spans="1:7" x14ac:dyDescent="0.25">
      <c r="A2660" s="2">
        <v>278158</v>
      </c>
      <c r="B2660" s="3" t="s">
        <v>2660</v>
      </c>
      <c r="C2660" s="1">
        <v>770</v>
      </c>
      <c r="D2660">
        <f>SUMIF('Движение комплектующих'!B$2:B$10000,B2660,'Движение комплектующих'!C$2:C$10000)</f>
        <v>0</v>
      </c>
      <c r="E2660">
        <f>SUMIF('Движение комплектующих'!B$2:B$10000,Комплектующие!B2660,'Движение комплектующих'!D$2:D$10000)</f>
        <v>0</v>
      </c>
      <c r="F2660">
        <f>SUMIF(Комплекты!$I$2:$I$2000,Комплектующие!B2660,Комплекты!$O$2:$O$2000)</f>
        <v>0</v>
      </c>
      <c r="G2660">
        <f t="shared" si="41"/>
        <v>0</v>
      </c>
    </row>
    <row r="2661" spans="1:7" x14ac:dyDescent="0.25">
      <c r="A2661" s="2">
        <v>278159</v>
      </c>
      <c r="B2661" s="3" t="s">
        <v>2661</v>
      </c>
      <c r="C2661" s="1">
        <v>730</v>
      </c>
      <c r="D2661">
        <f>SUMIF('Движение комплектующих'!B$2:B$10000,B2661,'Движение комплектующих'!C$2:C$10000)</f>
        <v>0</v>
      </c>
      <c r="E2661">
        <f>SUMIF('Движение комплектующих'!B$2:B$10000,Комплектующие!B2661,'Движение комплектующих'!D$2:D$10000)</f>
        <v>0</v>
      </c>
      <c r="F2661">
        <f>SUMIF(Комплекты!$I$2:$I$2000,Комплектующие!B2661,Комплекты!$O$2:$O$2000)</f>
        <v>0</v>
      </c>
      <c r="G2661">
        <f t="shared" si="41"/>
        <v>0</v>
      </c>
    </row>
    <row r="2662" spans="1:7" x14ac:dyDescent="0.25">
      <c r="A2662" s="2">
        <v>185691</v>
      </c>
      <c r="B2662" s="3" t="s">
        <v>2662</v>
      </c>
      <c r="C2662" s="1">
        <v>1920</v>
      </c>
      <c r="D2662">
        <f>SUMIF('Движение комплектующих'!B$2:B$10000,B2662,'Движение комплектующих'!C$2:C$10000)</f>
        <v>0</v>
      </c>
      <c r="E2662">
        <f>SUMIF('Движение комплектующих'!B$2:B$10000,Комплектующие!B2662,'Движение комплектующих'!D$2:D$10000)</f>
        <v>0</v>
      </c>
      <c r="F2662">
        <f>SUMIF(Комплекты!$I$2:$I$2000,Комплектующие!B2662,Комплекты!$O$2:$O$2000)</f>
        <v>0</v>
      </c>
      <c r="G2662">
        <f t="shared" si="41"/>
        <v>0</v>
      </c>
    </row>
    <row r="2663" spans="1:7" x14ac:dyDescent="0.25">
      <c r="A2663" s="2">
        <v>64746</v>
      </c>
      <c r="B2663" s="3" t="s">
        <v>2663</v>
      </c>
      <c r="C2663" s="1">
        <v>3720</v>
      </c>
      <c r="D2663">
        <f>SUMIF('Движение комплектующих'!B$2:B$10000,B2663,'Движение комплектующих'!C$2:C$10000)</f>
        <v>0</v>
      </c>
      <c r="E2663">
        <f>SUMIF('Движение комплектующих'!B$2:B$10000,Комплектующие!B2663,'Движение комплектующих'!D$2:D$10000)</f>
        <v>0</v>
      </c>
      <c r="F2663">
        <f>SUMIF(Комплекты!$I$2:$I$2000,Комплектующие!B2663,Комплекты!$O$2:$O$2000)</f>
        <v>0</v>
      </c>
      <c r="G2663">
        <f t="shared" si="41"/>
        <v>0</v>
      </c>
    </row>
    <row r="2664" spans="1:7" x14ac:dyDescent="0.25">
      <c r="A2664" s="2">
        <v>248442</v>
      </c>
      <c r="B2664" s="3" t="s">
        <v>2664</v>
      </c>
      <c r="C2664" s="1">
        <v>2810</v>
      </c>
      <c r="D2664">
        <f>SUMIF('Движение комплектующих'!B$2:B$10000,B2664,'Движение комплектующих'!C$2:C$10000)</f>
        <v>0</v>
      </c>
      <c r="E2664">
        <f>SUMIF('Движение комплектующих'!B$2:B$10000,Комплектующие!B2664,'Движение комплектующих'!D$2:D$10000)</f>
        <v>0</v>
      </c>
      <c r="F2664">
        <f>SUMIF(Комплекты!$I$2:$I$2000,Комплектующие!B2664,Комплекты!$O$2:$O$2000)</f>
        <v>0</v>
      </c>
      <c r="G2664">
        <f t="shared" si="41"/>
        <v>0</v>
      </c>
    </row>
    <row r="2665" spans="1:7" x14ac:dyDescent="0.25">
      <c r="A2665" s="2">
        <v>64745</v>
      </c>
      <c r="B2665" s="3" t="s">
        <v>2665</v>
      </c>
      <c r="C2665" s="1">
        <v>3430</v>
      </c>
      <c r="D2665">
        <f>SUMIF('Движение комплектующих'!B$2:B$10000,B2665,'Движение комплектующих'!C$2:C$10000)</f>
        <v>0</v>
      </c>
      <c r="E2665">
        <f>SUMIF('Движение комплектующих'!B$2:B$10000,Комплектующие!B2665,'Движение комплектующих'!D$2:D$10000)</f>
        <v>0</v>
      </c>
      <c r="F2665">
        <f>SUMIF(Комплекты!$I$2:$I$2000,Комплектующие!B2665,Комплекты!$O$2:$O$2000)</f>
        <v>0</v>
      </c>
      <c r="G2665">
        <f t="shared" si="41"/>
        <v>0</v>
      </c>
    </row>
    <row r="2666" spans="1:7" x14ac:dyDescent="0.25">
      <c r="A2666" s="2">
        <v>224237</v>
      </c>
      <c r="B2666" s="3" t="s">
        <v>2666</v>
      </c>
      <c r="C2666" s="1">
        <v>4370</v>
      </c>
      <c r="D2666">
        <f>SUMIF('Движение комплектующих'!B$2:B$10000,B2666,'Движение комплектующих'!C$2:C$10000)</f>
        <v>0</v>
      </c>
      <c r="E2666">
        <f>SUMIF('Движение комплектующих'!B$2:B$10000,Комплектующие!B2666,'Движение комплектующих'!D$2:D$10000)</f>
        <v>0</v>
      </c>
      <c r="F2666">
        <f>SUMIF(Комплекты!$I$2:$I$2000,Комплектующие!B2666,Комплекты!$O$2:$O$2000)</f>
        <v>0</v>
      </c>
      <c r="G2666">
        <f t="shared" si="41"/>
        <v>0</v>
      </c>
    </row>
    <row r="2667" spans="1:7" x14ac:dyDescent="0.25">
      <c r="A2667" s="2">
        <v>370526</v>
      </c>
      <c r="B2667" s="3" t="s">
        <v>2667</v>
      </c>
      <c r="C2667" s="1">
        <v>4400</v>
      </c>
      <c r="D2667">
        <f>SUMIF('Движение комплектующих'!B$2:B$10000,B2667,'Движение комплектующих'!C$2:C$10000)</f>
        <v>0</v>
      </c>
      <c r="E2667">
        <f>SUMIF('Движение комплектующих'!B$2:B$10000,Комплектующие!B2667,'Движение комплектующих'!D$2:D$10000)</f>
        <v>0</v>
      </c>
      <c r="F2667">
        <f>SUMIF(Комплекты!$I$2:$I$2000,Комплектующие!B2667,Комплекты!$O$2:$O$2000)</f>
        <v>0</v>
      </c>
      <c r="G2667">
        <f t="shared" si="41"/>
        <v>0</v>
      </c>
    </row>
    <row r="2668" spans="1:7" x14ac:dyDescent="0.25">
      <c r="A2668" s="2">
        <v>363924</v>
      </c>
      <c r="B2668" s="3" t="s">
        <v>2668</v>
      </c>
      <c r="C2668" s="1">
        <v>3950</v>
      </c>
      <c r="D2668">
        <f>SUMIF('Движение комплектующих'!B$2:B$10000,B2668,'Движение комплектующих'!C$2:C$10000)</f>
        <v>0</v>
      </c>
      <c r="E2668">
        <f>SUMIF('Движение комплектующих'!B$2:B$10000,Комплектующие!B2668,'Движение комплектующих'!D$2:D$10000)</f>
        <v>0</v>
      </c>
      <c r="F2668">
        <f>SUMIF(Комплекты!$I$2:$I$2000,Комплектующие!B2668,Комплекты!$O$2:$O$2000)</f>
        <v>0</v>
      </c>
      <c r="G2668">
        <f t="shared" si="41"/>
        <v>0</v>
      </c>
    </row>
    <row r="2669" spans="1:7" x14ac:dyDescent="0.25">
      <c r="A2669" s="2">
        <v>325546</v>
      </c>
      <c r="B2669" s="3" t="s">
        <v>2669</v>
      </c>
      <c r="C2669" s="1">
        <v>2000</v>
      </c>
      <c r="D2669">
        <f>SUMIF('Движение комплектующих'!B$2:B$10000,B2669,'Движение комплектующих'!C$2:C$10000)</f>
        <v>0</v>
      </c>
      <c r="E2669">
        <f>SUMIF('Движение комплектующих'!B$2:B$10000,Комплектующие!B2669,'Движение комплектующих'!D$2:D$10000)</f>
        <v>0</v>
      </c>
      <c r="F2669">
        <f>SUMIF(Комплекты!$I$2:$I$2000,Комплектующие!B2669,Комплекты!$O$2:$O$2000)</f>
        <v>0</v>
      </c>
      <c r="G2669">
        <f t="shared" si="41"/>
        <v>0</v>
      </c>
    </row>
    <row r="2670" spans="1:7" x14ac:dyDescent="0.25">
      <c r="A2670" s="2">
        <v>207926</v>
      </c>
      <c r="B2670" s="3" t="s">
        <v>2670</v>
      </c>
      <c r="C2670" s="1">
        <v>4050</v>
      </c>
      <c r="D2670">
        <f>SUMIF('Движение комплектующих'!B$2:B$10000,B2670,'Движение комплектующих'!C$2:C$10000)</f>
        <v>0</v>
      </c>
      <c r="E2670">
        <f>SUMIF('Движение комплектующих'!B$2:B$10000,Комплектующие!B2670,'Движение комплектующих'!D$2:D$10000)</f>
        <v>0</v>
      </c>
      <c r="F2670">
        <f>SUMIF(Комплекты!$I$2:$I$2000,Комплектующие!B2670,Комплекты!$O$2:$O$2000)</f>
        <v>0</v>
      </c>
      <c r="G2670">
        <f t="shared" si="41"/>
        <v>0</v>
      </c>
    </row>
    <row r="2671" spans="1:7" x14ac:dyDescent="0.25">
      <c r="A2671" s="2">
        <v>342207</v>
      </c>
      <c r="B2671" s="3" t="s">
        <v>2671</v>
      </c>
      <c r="C2671" s="1">
        <v>5380</v>
      </c>
      <c r="D2671">
        <f>SUMIF('Движение комплектующих'!B$2:B$10000,B2671,'Движение комплектующих'!C$2:C$10000)</f>
        <v>0</v>
      </c>
      <c r="E2671">
        <f>SUMIF('Движение комплектующих'!B$2:B$10000,Комплектующие!B2671,'Движение комплектующих'!D$2:D$10000)</f>
        <v>0</v>
      </c>
      <c r="F2671">
        <f>SUMIF(Комплекты!$I$2:$I$2000,Комплектующие!B2671,Комплекты!$O$2:$O$2000)</f>
        <v>0</v>
      </c>
      <c r="G2671">
        <f t="shared" si="41"/>
        <v>0</v>
      </c>
    </row>
    <row r="2672" spans="1:7" x14ac:dyDescent="0.25">
      <c r="A2672" s="2">
        <v>342208</v>
      </c>
      <c r="B2672" s="3" t="s">
        <v>2672</v>
      </c>
      <c r="C2672" s="1">
        <v>5790</v>
      </c>
      <c r="D2672">
        <f>SUMIF('Движение комплектующих'!B$2:B$10000,B2672,'Движение комплектующих'!C$2:C$10000)</f>
        <v>0</v>
      </c>
      <c r="E2672">
        <f>SUMIF('Движение комплектующих'!B$2:B$10000,Комплектующие!B2672,'Движение комплектующих'!D$2:D$10000)</f>
        <v>0</v>
      </c>
      <c r="F2672">
        <f>SUMIF(Комплекты!$I$2:$I$2000,Комплектующие!B2672,Комплекты!$O$2:$O$2000)</f>
        <v>0</v>
      </c>
      <c r="G2672">
        <f t="shared" si="41"/>
        <v>0</v>
      </c>
    </row>
    <row r="2673" spans="1:7" x14ac:dyDescent="0.25">
      <c r="A2673" s="2">
        <v>342209</v>
      </c>
      <c r="B2673" s="3" t="s">
        <v>2673</v>
      </c>
      <c r="C2673" s="1">
        <v>5910</v>
      </c>
      <c r="D2673">
        <f>SUMIF('Движение комплектующих'!B$2:B$10000,B2673,'Движение комплектующих'!C$2:C$10000)</f>
        <v>0</v>
      </c>
      <c r="E2673">
        <f>SUMIF('Движение комплектующих'!B$2:B$10000,Комплектующие!B2673,'Движение комплектующих'!D$2:D$10000)</f>
        <v>0</v>
      </c>
      <c r="F2673">
        <f>SUMIF(Комплекты!$I$2:$I$2000,Комплектующие!B2673,Комплекты!$O$2:$O$2000)</f>
        <v>0</v>
      </c>
      <c r="G2673">
        <f t="shared" si="41"/>
        <v>0</v>
      </c>
    </row>
    <row r="2674" spans="1:7" x14ac:dyDescent="0.25">
      <c r="A2674" s="2">
        <v>342210</v>
      </c>
      <c r="B2674" s="3" t="s">
        <v>2674</v>
      </c>
      <c r="C2674" s="1">
        <v>5050</v>
      </c>
      <c r="D2674">
        <f>SUMIF('Движение комплектующих'!B$2:B$10000,B2674,'Движение комплектующих'!C$2:C$10000)</f>
        <v>0</v>
      </c>
      <c r="E2674">
        <f>SUMIF('Движение комплектующих'!B$2:B$10000,Комплектующие!B2674,'Движение комплектующих'!D$2:D$10000)</f>
        <v>0</v>
      </c>
      <c r="F2674">
        <f>SUMIF(Комплекты!$I$2:$I$2000,Комплектующие!B2674,Комплекты!$O$2:$O$2000)</f>
        <v>0</v>
      </c>
      <c r="G2674">
        <f t="shared" si="41"/>
        <v>0</v>
      </c>
    </row>
    <row r="2675" spans="1:7" x14ac:dyDescent="0.25">
      <c r="A2675" s="2">
        <v>342212</v>
      </c>
      <c r="B2675" s="3" t="s">
        <v>2675</v>
      </c>
      <c r="C2675" s="1">
        <v>7970</v>
      </c>
      <c r="D2675">
        <f>SUMIF('Движение комплектующих'!B$2:B$10000,B2675,'Движение комплектующих'!C$2:C$10000)</f>
        <v>0</v>
      </c>
      <c r="E2675">
        <f>SUMIF('Движение комплектующих'!B$2:B$10000,Комплектующие!B2675,'Движение комплектующих'!D$2:D$10000)</f>
        <v>0</v>
      </c>
      <c r="F2675">
        <f>SUMIF(Комплекты!$I$2:$I$2000,Комплектующие!B2675,Комплекты!$O$2:$O$2000)</f>
        <v>0</v>
      </c>
      <c r="G2675">
        <f t="shared" si="41"/>
        <v>0</v>
      </c>
    </row>
    <row r="2676" spans="1:7" x14ac:dyDescent="0.25">
      <c r="A2676" s="2">
        <v>201051</v>
      </c>
      <c r="B2676" s="3" t="s">
        <v>2676</v>
      </c>
      <c r="C2676" s="1">
        <v>5230</v>
      </c>
      <c r="D2676">
        <f>SUMIF('Движение комплектующих'!B$2:B$10000,B2676,'Движение комплектующих'!C$2:C$10000)</f>
        <v>0</v>
      </c>
      <c r="E2676">
        <f>SUMIF('Движение комплектующих'!B$2:B$10000,Комплектующие!B2676,'Движение комплектующих'!D$2:D$10000)</f>
        <v>0</v>
      </c>
      <c r="F2676">
        <f>SUMIF(Комплекты!$I$2:$I$2000,Комплектующие!B2676,Комплекты!$O$2:$O$2000)</f>
        <v>0</v>
      </c>
      <c r="G2676">
        <f t="shared" si="41"/>
        <v>0</v>
      </c>
    </row>
    <row r="2677" spans="1:7" x14ac:dyDescent="0.25">
      <c r="A2677" s="2">
        <v>305090</v>
      </c>
      <c r="B2677" s="3" t="s">
        <v>2677</v>
      </c>
      <c r="C2677" s="1">
        <v>1110</v>
      </c>
      <c r="D2677">
        <f>SUMIF('Движение комплектующих'!B$2:B$10000,B2677,'Движение комплектующих'!C$2:C$10000)</f>
        <v>0</v>
      </c>
      <c r="E2677">
        <f>SUMIF('Движение комплектующих'!B$2:B$10000,Комплектующие!B2677,'Движение комплектующих'!D$2:D$10000)</f>
        <v>0</v>
      </c>
      <c r="F2677">
        <f>SUMIF(Комплекты!$I$2:$I$2000,Комплектующие!B2677,Комплекты!$O$2:$O$2000)</f>
        <v>0</v>
      </c>
      <c r="G2677">
        <f t="shared" si="41"/>
        <v>0</v>
      </c>
    </row>
    <row r="2678" spans="1:7" x14ac:dyDescent="0.25">
      <c r="A2678" s="2">
        <v>286490</v>
      </c>
      <c r="B2678" s="3" t="s">
        <v>2678</v>
      </c>
      <c r="C2678" s="1">
        <v>870</v>
      </c>
      <c r="D2678">
        <f>SUMIF('Движение комплектующих'!B$2:B$10000,B2678,'Движение комплектующих'!C$2:C$10000)</f>
        <v>0</v>
      </c>
      <c r="E2678">
        <f>SUMIF('Движение комплектующих'!B$2:B$10000,Комплектующие!B2678,'Движение комплектующих'!D$2:D$10000)</f>
        <v>0</v>
      </c>
      <c r="F2678">
        <f>SUMIF(Комплекты!$I$2:$I$2000,Комплектующие!B2678,Комплекты!$O$2:$O$2000)</f>
        <v>0</v>
      </c>
      <c r="G2678">
        <f t="shared" si="41"/>
        <v>0</v>
      </c>
    </row>
    <row r="2679" spans="1:7" x14ac:dyDescent="0.25">
      <c r="A2679" s="2">
        <v>283015</v>
      </c>
      <c r="B2679" s="3" t="s">
        <v>2679</v>
      </c>
      <c r="C2679" s="1">
        <v>870</v>
      </c>
      <c r="D2679">
        <f>SUMIF('Движение комплектующих'!B$2:B$10000,B2679,'Движение комплектующих'!C$2:C$10000)</f>
        <v>0</v>
      </c>
      <c r="E2679">
        <f>SUMIF('Движение комплектующих'!B$2:B$10000,Комплектующие!B2679,'Движение комплектующих'!D$2:D$10000)</f>
        <v>0</v>
      </c>
      <c r="F2679">
        <f>SUMIF(Комплекты!$I$2:$I$2000,Комплектующие!B2679,Комплекты!$O$2:$O$2000)</f>
        <v>0</v>
      </c>
      <c r="G2679">
        <f t="shared" si="41"/>
        <v>0</v>
      </c>
    </row>
    <row r="2680" spans="1:7" x14ac:dyDescent="0.25">
      <c r="A2680" s="2">
        <v>333239</v>
      </c>
      <c r="B2680" s="3" t="s">
        <v>2680</v>
      </c>
      <c r="C2680" s="1">
        <v>960</v>
      </c>
      <c r="D2680">
        <f>SUMIF('Движение комплектующих'!B$2:B$10000,B2680,'Движение комплектующих'!C$2:C$10000)</f>
        <v>0</v>
      </c>
      <c r="E2680">
        <f>SUMIF('Движение комплектующих'!B$2:B$10000,Комплектующие!B2680,'Движение комплектующих'!D$2:D$10000)</f>
        <v>0</v>
      </c>
      <c r="F2680">
        <f>SUMIF(Комплекты!$I$2:$I$2000,Комплектующие!B2680,Комплекты!$O$2:$O$2000)</f>
        <v>0</v>
      </c>
      <c r="G2680">
        <f t="shared" si="41"/>
        <v>0</v>
      </c>
    </row>
    <row r="2681" spans="1:7" x14ac:dyDescent="0.25">
      <c r="A2681" s="2">
        <v>283016</v>
      </c>
      <c r="B2681" s="3" t="s">
        <v>2681</v>
      </c>
      <c r="C2681" s="1">
        <v>1050</v>
      </c>
      <c r="D2681">
        <f>SUMIF('Движение комплектующих'!B$2:B$10000,B2681,'Движение комплектующих'!C$2:C$10000)</f>
        <v>0</v>
      </c>
      <c r="E2681">
        <f>SUMIF('Движение комплектующих'!B$2:B$10000,Комплектующие!B2681,'Движение комплектующих'!D$2:D$10000)</f>
        <v>0</v>
      </c>
      <c r="F2681">
        <f>SUMIF(Комплекты!$I$2:$I$2000,Комплектующие!B2681,Комплекты!$O$2:$O$2000)</f>
        <v>0</v>
      </c>
      <c r="G2681">
        <f t="shared" si="41"/>
        <v>0</v>
      </c>
    </row>
    <row r="2682" spans="1:7" x14ac:dyDescent="0.25">
      <c r="A2682" s="2">
        <v>336243</v>
      </c>
      <c r="B2682" s="3" t="s">
        <v>2682</v>
      </c>
      <c r="C2682" s="1">
        <v>2090</v>
      </c>
      <c r="D2682">
        <f>SUMIF('Движение комплектующих'!B$2:B$10000,B2682,'Движение комплектующих'!C$2:C$10000)</f>
        <v>0</v>
      </c>
      <c r="E2682">
        <f>SUMIF('Движение комплектующих'!B$2:B$10000,Комплектующие!B2682,'Движение комплектующих'!D$2:D$10000)</f>
        <v>0</v>
      </c>
      <c r="F2682">
        <f>SUMIF(Комплекты!$I$2:$I$2000,Комплектующие!B2682,Комплекты!$O$2:$O$2000)</f>
        <v>0</v>
      </c>
      <c r="G2682">
        <f t="shared" si="41"/>
        <v>0</v>
      </c>
    </row>
    <row r="2683" spans="1:7" x14ac:dyDescent="0.25">
      <c r="A2683" s="2">
        <v>356421</v>
      </c>
      <c r="B2683" s="3" t="s">
        <v>2683</v>
      </c>
      <c r="C2683" s="1">
        <v>1050</v>
      </c>
      <c r="D2683">
        <f>SUMIF('Движение комплектующих'!B$2:B$10000,B2683,'Движение комплектующих'!C$2:C$10000)</f>
        <v>0</v>
      </c>
      <c r="E2683">
        <f>SUMIF('Движение комплектующих'!B$2:B$10000,Комплектующие!B2683,'Движение комплектующих'!D$2:D$10000)</f>
        <v>0</v>
      </c>
      <c r="F2683">
        <f>SUMIF(Комплекты!$I$2:$I$2000,Комплектующие!B2683,Комплекты!$O$2:$O$2000)</f>
        <v>0</v>
      </c>
      <c r="G2683">
        <f t="shared" si="41"/>
        <v>0</v>
      </c>
    </row>
    <row r="2684" spans="1:7" x14ac:dyDescent="0.25">
      <c r="A2684" s="2">
        <v>356423</v>
      </c>
      <c r="B2684" s="3" t="s">
        <v>2684</v>
      </c>
      <c r="C2684" s="1">
        <v>1760</v>
      </c>
      <c r="D2684">
        <f>SUMIF('Движение комплектующих'!B$2:B$10000,B2684,'Движение комплектующих'!C$2:C$10000)</f>
        <v>0</v>
      </c>
      <c r="E2684">
        <f>SUMIF('Движение комплектующих'!B$2:B$10000,Комплектующие!B2684,'Движение комплектующих'!D$2:D$10000)</f>
        <v>0</v>
      </c>
      <c r="F2684">
        <f>SUMIF(Комплекты!$I$2:$I$2000,Комплектующие!B2684,Комплекты!$O$2:$O$2000)</f>
        <v>0</v>
      </c>
      <c r="G2684">
        <f t="shared" si="41"/>
        <v>0</v>
      </c>
    </row>
    <row r="2685" spans="1:7" x14ac:dyDescent="0.25">
      <c r="A2685" s="2">
        <v>346738</v>
      </c>
      <c r="B2685" s="3" t="s">
        <v>2685</v>
      </c>
      <c r="C2685" s="1">
        <v>5540</v>
      </c>
      <c r="D2685">
        <f>SUMIF('Движение комплектующих'!B$2:B$10000,B2685,'Движение комплектующих'!C$2:C$10000)</f>
        <v>0</v>
      </c>
      <c r="E2685">
        <f>SUMIF('Движение комплектующих'!B$2:B$10000,Комплектующие!B2685,'Движение комплектующих'!D$2:D$10000)</f>
        <v>0</v>
      </c>
      <c r="F2685">
        <f>SUMIF(Комплекты!$I$2:$I$2000,Комплектующие!B2685,Комплекты!$O$2:$O$2000)</f>
        <v>0</v>
      </c>
      <c r="G2685">
        <f t="shared" si="41"/>
        <v>0</v>
      </c>
    </row>
    <row r="2686" spans="1:7" x14ac:dyDescent="0.25">
      <c r="A2686" s="2">
        <v>346737</v>
      </c>
      <c r="B2686" s="3" t="s">
        <v>2686</v>
      </c>
      <c r="C2686" s="1">
        <v>5540</v>
      </c>
      <c r="D2686">
        <f>SUMIF('Движение комплектующих'!B$2:B$10000,B2686,'Движение комплектующих'!C$2:C$10000)</f>
        <v>0</v>
      </c>
      <c r="E2686">
        <f>SUMIF('Движение комплектующих'!B$2:B$10000,Комплектующие!B2686,'Движение комплектующих'!D$2:D$10000)</f>
        <v>0</v>
      </c>
      <c r="F2686">
        <f>SUMIF(Комплекты!$I$2:$I$2000,Комплектующие!B2686,Комплекты!$O$2:$O$2000)</f>
        <v>0</v>
      </c>
      <c r="G2686">
        <f t="shared" si="41"/>
        <v>0</v>
      </c>
    </row>
    <row r="2687" spans="1:7" x14ac:dyDescent="0.25">
      <c r="A2687" s="2">
        <v>347268</v>
      </c>
      <c r="B2687" s="3" t="s">
        <v>2687</v>
      </c>
      <c r="C2687" s="1">
        <v>2800</v>
      </c>
      <c r="D2687">
        <f>SUMIF('Движение комплектующих'!B$2:B$10000,B2687,'Движение комплектующих'!C$2:C$10000)</f>
        <v>0</v>
      </c>
      <c r="E2687">
        <f>SUMIF('Движение комплектующих'!B$2:B$10000,Комплектующие!B2687,'Движение комплектующих'!D$2:D$10000)</f>
        <v>0</v>
      </c>
      <c r="F2687">
        <f>SUMIF(Комплекты!$I$2:$I$2000,Комплектующие!B2687,Комплекты!$O$2:$O$2000)</f>
        <v>0</v>
      </c>
      <c r="G2687">
        <f t="shared" si="41"/>
        <v>0</v>
      </c>
    </row>
    <row r="2688" spans="1:7" x14ac:dyDescent="0.25">
      <c r="A2688" s="2">
        <v>347269</v>
      </c>
      <c r="B2688" s="3" t="s">
        <v>2688</v>
      </c>
      <c r="C2688" s="1">
        <v>3630</v>
      </c>
      <c r="D2688">
        <f>SUMIF('Движение комплектующих'!B$2:B$10000,B2688,'Движение комплектующих'!C$2:C$10000)</f>
        <v>0</v>
      </c>
      <c r="E2688">
        <f>SUMIF('Движение комплектующих'!B$2:B$10000,Комплектующие!B2688,'Движение комплектующих'!D$2:D$10000)</f>
        <v>0</v>
      </c>
      <c r="F2688">
        <f>SUMIF(Комплекты!$I$2:$I$2000,Комплектующие!B2688,Комплекты!$O$2:$O$2000)</f>
        <v>0</v>
      </c>
      <c r="G2688">
        <f t="shared" si="41"/>
        <v>0</v>
      </c>
    </row>
    <row r="2689" spans="1:7" x14ac:dyDescent="0.25">
      <c r="A2689" s="2">
        <v>375806</v>
      </c>
      <c r="B2689" s="3" t="s">
        <v>2689</v>
      </c>
      <c r="C2689" s="1">
        <v>830</v>
      </c>
      <c r="D2689">
        <f>SUMIF('Движение комплектующих'!B$2:B$10000,B2689,'Движение комплектующих'!C$2:C$10000)</f>
        <v>0</v>
      </c>
      <c r="E2689">
        <f>SUMIF('Движение комплектующих'!B$2:B$10000,Комплектующие!B2689,'Движение комплектующих'!D$2:D$10000)</f>
        <v>0</v>
      </c>
      <c r="F2689">
        <f>SUMIF(Комплекты!$I$2:$I$2000,Комплектующие!B2689,Комплекты!$O$2:$O$2000)</f>
        <v>0</v>
      </c>
      <c r="G2689">
        <f t="shared" si="41"/>
        <v>0</v>
      </c>
    </row>
    <row r="2690" spans="1:7" x14ac:dyDescent="0.25">
      <c r="A2690" s="2">
        <v>375807</v>
      </c>
      <c r="B2690" s="3" t="s">
        <v>2690</v>
      </c>
      <c r="C2690" s="1">
        <v>850</v>
      </c>
      <c r="D2690">
        <f>SUMIF('Движение комплектующих'!B$2:B$10000,B2690,'Движение комплектующих'!C$2:C$10000)</f>
        <v>0</v>
      </c>
      <c r="E2690">
        <f>SUMIF('Движение комплектующих'!B$2:B$10000,Комплектующие!B2690,'Движение комплектующих'!D$2:D$10000)</f>
        <v>0</v>
      </c>
      <c r="F2690">
        <f>SUMIF(Комплекты!$I$2:$I$2000,Комплектующие!B2690,Комплекты!$O$2:$O$2000)</f>
        <v>0</v>
      </c>
      <c r="G2690">
        <f t="shared" si="41"/>
        <v>0</v>
      </c>
    </row>
    <row r="2691" spans="1:7" x14ac:dyDescent="0.25">
      <c r="A2691" s="2">
        <v>375808</v>
      </c>
      <c r="B2691" s="3" t="s">
        <v>2691</v>
      </c>
      <c r="C2691" s="1">
        <v>830</v>
      </c>
      <c r="D2691">
        <f>SUMIF('Движение комплектующих'!B$2:B$10000,B2691,'Движение комплектующих'!C$2:C$10000)</f>
        <v>0</v>
      </c>
      <c r="E2691">
        <f>SUMIF('Движение комплектующих'!B$2:B$10000,Комплектующие!B2691,'Движение комплектующих'!D$2:D$10000)</f>
        <v>0</v>
      </c>
      <c r="F2691">
        <f>SUMIF(Комплекты!$I$2:$I$2000,Комплектующие!B2691,Комплекты!$O$2:$O$2000)</f>
        <v>0</v>
      </c>
      <c r="G2691">
        <f t="shared" ref="G2691:G2754" si="42">D2691-E2691-F2691</f>
        <v>0</v>
      </c>
    </row>
    <row r="2692" spans="1:7" x14ac:dyDescent="0.25">
      <c r="A2692" s="2">
        <v>286597</v>
      </c>
      <c r="B2692" s="3" t="s">
        <v>2692</v>
      </c>
      <c r="C2692" s="1">
        <v>15600</v>
      </c>
      <c r="D2692">
        <f>SUMIF('Движение комплектующих'!B$2:B$10000,B2692,'Движение комплектующих'!C$2:C$10000)</f>
        <v>0</v>
      </c>
      <c r="E2692">
        <f>SUMIF('Движение комплектующих'!B$2:B$10000,Комплектующие!B2692,'Движение комплектующих'!D$2:D$10000)</f>
        <v>0</v>
      </c>
      <c r="F2692">
        <f>SUMIF(Комплекты!$I$2:$I$2000,Комплектующие!B2692,Комплекты!$O$2:$O$2000)</f>
        <v>0</v>
      </c>
      <c r="G2692">
        <f t="shared" si="42"/>
        <v>0</v>
      </c>
    </row>
    <row r="2693" spans="1:7" x14ac:dyDescent="0.25">
      <c r="A2693" s="2">
        <v>303500</v>
      </c>
      <c r="B2693" s="3" t="s">
        <v>2693</v>
      </c>
      <c r="C2693" s="1">
        <v>8330</v>
      </c>
      <c r="D2693">
        <f>SUMIF('Движение комплектующих'!B$2:B$10000,B2693,'Движение комплектующих'!C$2:C$10000)</f>
        <v>0</v>
      </c>
      <c r="E2693">
        <f>SUMIF('Движение комплектующих'!B$2:B$10000,Комплектующие!B2693,'Движение комплектующих'!D$2:D$10000)</f>
        <v>0</v>
      </c>
      <c r="F2693">
        <f>SUMIF(Комплекты!$I$2:$I$2000,Комплектующие!B2693,Комплекты!$O$2:$O$2000)</f>
        <v>0</v>
      </c>
      <c r="G2693">
        <f t="shared" si="42"/>
        <v>0</v>
      </c>
    </row>
    <row r="2694" spans="1:7" x14ac:dyDescent="0.25">
      <c r="A2694" s="2">
        <v>321663</v>
      </c>
      <c r="B2694" s="3" t="s">
        <v>2694</v>
      </c>
      <c r="C2694" s="1">
        <v>18860</v>
      </c>
      <c r="D2694">
        <f>SUMIF('Движение комплектующих'!B$2:B$10000,B2694,'Движение комплектующих'!C$2:C$10000)</f>
        <v>0</v>
      </c>
      <c r="E2694">
        <f>SUMIF('Движение комплектующих'!B$2:B$10000,Комплектующие!B2694,'Движение комплектующих'!D$2:D$10000)</f>
        <v>0</v>
      </c>
      <c r="F2694">
        <f>SUMIF(Комплекты!$I$2:$I$2000,Комплектующие!B2694,Комплекты!$O$2:$O$2000)</f>
        <v>0</v>
      </c>
      <c r="G2694">
        <f t="shared" si="42"/>
        <v>0</v>
      </c>
    </row>
    <row r="2695" spans="1:7" x14ac:dyDescent="0.25">
      <c r="A2695" s="2">
        <v>342013</v>
      </c>
      <c r="B2695" s="3" t="s">
        <v>2695</v>
      </c>
      <c r="C2695" s="1">
        <v>4750</v>
      </c>
      <c r="D2695">
        <f>SUMIF('Движение комплектующих'!B$2:B$10000,B2695,'Движение комплектующих'!C$2:C$10000)</f>
        <v>0</v>
      </c>
      <c r="E2695">
        <f>SUMIF('Движение комплектующих'!B$2:B$10000,Комплектующие!B2695,'Движение комплектующих'!D$2:D$10000)</f>
        <v>0</v>
      </c>
      <c r="F2695">
        <f>SUMIF(Комплекты!$I$2:$I$2000,Комплектующие!B2695,Комплекты!$O$2:$O$2000)</f>
        <v>0</v>
      </c>
      <c r="G2695">
        <f t="shared" si="42"/>
        <v>0</v>
      </c>
    </row>
    <row r="2696" spans="1:7" x14ac:dyDescent="0.25">
      <c r="A2696" s="2">
        <v>365195</v>
      </c>
      <c r="B2696" s="3" t="s">
        <v>2696</v>
      </c>
      <c r="C2696" s="1">
        <v>20290</v>
      </c>
      <c r="D2696">
        <f>SUMIF('Движение комплектующих'!B$2:B$10000,B2696,'Движение комплектующих'!C$2:C$10000)</f>
        <v>0</v>
      </c>
      <c r="E2696">
        <f>SUMIF('Движение комплектующих'!B$2:B$10000,Комплектующие!B2696,'Движение комплектующих'!D$2:D$10000)</f>
        <v>0</v>
      </c>
      <c r="F2696">
        <f>SUMIF(Комплекты!$I$2:$I$2000,Комплектующие!B2696,Комплекты!$O$2:$O$2000)</f>
        <v>0</v>
      </c>
      <c r="G2696">
        <f t="shared" si="42"/>
        <v>0</v>
      </c>
    </row>
    <row r="2697" spans="1:7" x14ac:dyDescent="0.25">
      <c r="A2697" s="2">
        <v>366642</v>
      </c>
      <c r="B2697" s="3" t="s">
        <v>2697</v>
      </c>
      <c r="C2697" s="1">
        <v>20290</v>
      </c>
      <c r="D2697">
        <f>SUMIF('Движение комплектующих'!B$2:B$10000,B2697,'Движение комплектующих'!C$2:C$10000)</f>
        <v>0</v>
      </c>
      <c r="E2697">
        <f>SUMIF('Движение комплектующих'!B$2:B$10000,Комплектующие!B2697,'Движение комплектующих'!D$2:D$10000)</f>
        <v>0</v>
      </c>
      <c r="F2697">
        <f>SUMIF(Комплекты!$I$2:$I$2000,Комплектующие!B2697,Комплекты!$O$2:$O$2000)</f>
        <v>0</v>
      </c>
      <c r="G2697">
        <f t="shared" si="42"/>
        <v>0</v>
      </c>
    </row>
    <row r="2698" spans="1:7" x14ac:dyDescent="0.25">
      <c r="A2698" s="2">
        <v>363821</v>
      </c>
      <c r="B2698" s="3" t="s">
        <v>2698</v>
      </c>
      <c r="C2698" s="1">
        <v>2170</v>
      </c>
      <c r="D2698">
        <f>SUMIF('Движение комплектующих'!B$2:B$10000,B2698,'Движение комплектующих'!C$2:C$10000)</f>
        <v>0</v>
      </c>
      <c r="E2698">
        <f>SUMIF('Движение комплектующих'!B$2:B$10000,Комплектующие!B2698,'Движение комплектующих'!D$2:D$10000)</f>
        <v>0</v>
      </c>
      <c r="F2698">
        <f>SUMIF(Комплекты!$I$2:$I$2000,Комплектующие!B2698,Комплекты!$O$2:$O$2000)</f>
        <v>0</v>
      </c>
      <c r="G2698">
        <f t="shared" si="42"/>
        <v>0</v>
      </c>
    </row>
    <row r="2699" spans="1:7" x14ac:dyDescent="0.25">
      <c r="A2699" s="2">
        <v>303378</v>
      </c>
      <c r="B2699" s="3" t="s">
        <v>2699</v>
      </c>
      <c r="C2699" s="1">
        <v>2490</v>
      </c>
      <c r="D2699">
        <f>SUMIF('Движение комплектующих'!B$2:B$10000,B2699,'Движение комплектующих'!C$2:C$10000)</f>
        <v>0</v>
      </c>
      <c r="E2699">
        <f>SUMIF('Движение комплектующих'!B$2:B$10000,Комплектующие!B2699,'Движение комплектующих'!D$2:D$10000)</f>
        <v>0</v>
      </c>
      <c r="F2699">
        <f>SUMIF(Комплекты!$I$2:$I$2000,Комплектующие!B2699,Комплекты!$O$2:$O$2000)</f>
        <v>0</v>
      </c>
      <c r="G2699">
        <f t="shared" si="42"/>
        <v>0</v>
      </c>
    </row>
    <row r="2700" spans="1:7" x14ac:dyDescent="0.25">
      <c r="A2700" s="2">
        <v>305371</v>
      </c>
      <c r="B2700" s="3" t="s">
        <v>2700</v>
      </c>
      <c r="C2700" s="1">
        <v>2230</v>
      </c>
      <c r="D2700">
        <f>SUMIF('Движение комплектующих'!B$2:B$10000,B2700,'Движение комплектующих'!C$2:C$10000)</f>
        <v>0</v>
      </c>
      <c r="E2700">
        <f>SUMIF('Движение комплектующих'!B$2:B$10000,Комплектующие!B2700,'Движение комплектующих'!D$2:D$10000)</f>
        <v>0</v>
      </c>
      <c r="F2700">
        <f>SUMIF(Комплекты!$I$2:$I$2000,Комплектующие!B2700,Комплекты!$O$2:$O$2000)</f>
        <v>0</v>
      </c>
      <c r="G2700">
        <f t="shared" si="42"/>
        <v>0</v>
      </c>
    </row>
    <row r="2701" spans="1:7" x14ac:dyDescent="0.25">
      <c r="A2701" s="2">
        <v>309967</v>
      </c>
      <c r="B2701" s="3" t="s">
        <v>2701</v>
      </c>
      <c r="C2701" s="1">
        <v>34990</v>
      </c>
      <c r="D2701">
        <f>SUMIF('Движение комплектующих'!B$2:B$10000,B2701,'Движение комплектующих'!C$2:C$10000)</f>
        <v>0</v>
      </c>
      <c r="E2701">
        <f>SUMIF('Движение комплектующих'!B$2:B$10000,Комплектующие!B2701,'Движение комплектующих'!D$2:D$10000)</f>
        <v>0</v>
      </c>
      <c r="F2701">
        <f>SUMIF(Комплекты!$I$2:$I$2000,Комплектующие!B2701,Комплекты!$O$2:$O$2000)</f>
        <v>0</v>
      </c>
      <c r="G2701">
        <f t="shared" si="42"/>
        <v>0</v>
      </c>
    </row>
    <row r="2702" spans="1:7" x14ac:dyDescent="0.25">
      <c r="A2702" s="2">
        <v>374200</v>
      </c>
      <c r="B2702" s="3" t="s">
        <v>2702</v>
      </c>
      <c r="C2702" s="1">
        <v>3090</v>
      </c>
      <c r="D2702">
        <f>SUMIF('Движение комплектующих'!B$2:B$10000,B2702,'Движение комплектующих'!C$2:C$10000)</f>
        <v>0</v>
      </c>
      <c r="E2702">
        <f>SUMIF('Движение комплектующих'!B$2:B$10000,Комплектующие!B2702,'Движение комплектующих'!D$2:D$10000)</f>
        <v>0</v>
      </c>
      <c r="F2702">
        <f>SUMIF(Комплекты!$I$2:$I$2000,Комплектующие!B2702,Комплекты!$O$2:$O$2000)</f>
        <v>0</v>
      </c>
      <c r="G2702">
        <f t="shared" si="42"/>
        <v>0</v>
      </c>
    </row>
    <row r="2703" spans="1:7" x14ac:dyDescent="0.25">
      <c r="A2703" s="2">
        <v>376644</v>
      </c>
      <c r="B2703" s="3" t="s">
        <v>2703</v>
      </c>
      <c r="C2703" s="1">
        <v>1220</v>
      </c>
      <c r="D2703">
        <f>SUMIF('Движение комплектующих'!B$2:B$10000,B2703,'Движение комплектующих'!C$2:C$10000)</f>
        <v>0</v>
      </c>
      <c r="E2703">
        <f>SUMIF('Движение комплектующих'!B$2:B$10000,Комплектующие!B2703,'Движение комплектующих'!D$2:D$10000)</f>
        <v>0</v>
      </c>
      <c r="F2703">
        <f>SUMIF(Комплекты!$I$2:$I$2000,Комплектующие!B2703,Комплекты!$O$2:$O$2000)</f>
        <v>0</v>
      </c>
      <c r="G2703">
        <f t="shared" si="42"/>
        <v>0</v>
      </c>
    </row>
    <row r="2704" spans="1:7" x14ac:dyDescent="0.25">
      <c r="A2704" s="2">
        <v>376645</v>
      </c>
      <c r="B2704" s="3" t="s">
        <v>2704</v>
      </c>
      <c r="C2704" s="1">
        <v>1220</v>
      </c>
      <c r="D2704">
        <f>SUMIF('Движение комплектующих'!B$2:B$10000,B2704,'Движение комплектующих'!C$2:C$10000)</f>
        <v>0</v>
      </c>
      <c r="E2704">
        <f>SUMIF('Движение комплектующих'!B$2:B$10000,Комплектующие!B2704,'Движение комплектующих'!D$2:D$10000)</f>
        <v>0</v>
      </c>
      <c r="F2704">
        <f>SUMIF(Комплекты!$I$2:$I$2000,Комплектующие!B2704,Комплекты!$O$2:$O$2000)</f>
        <v>0</v>
      </c>
      <c r="G2704">
        <f t="shared" si="42"/>
        <v>0</v>
      </c>
    </row>
    <row r="2705" spans="1:7" x14ac:dyDescent="0.25">
      <c r="A2705" s="2">
        <v>376647</v>
      </c>
      <c r="B2705" s="3" t="s">
        <v>2705</v>
      </c>
      <c r="C2705" s="1">
        <v>1220</v>
      </c>
      <c r="D2705">
        <f>SUMIF('Движение комплектующих'!B$2:B$10000,B2705,'Движение комплектующих'!C$2:C$10000)</f>
        <v>0</v>
      </c>
      <c r="E2705">
        <f>SUMIF('Движение комплектующих'!B$2:B$10000,Комплектующие!B2705,'Движение комплектующих'!D$2:D$10000)</f>
        <v>0</v>
      </c>
      <c r="F2705">
        <f>SUMIF(Комплекты!$I$2:$I$2000,Комплектующие!B2705,Комплекты!$O$2:$O$2000)</f>
        <v>0</v>
      </c>
      <c r="G2705">
        <f t="shared" si="42"/>
        <v>0</v>
      </c>
    </row>
    <row r="2706" spans="1:7" x14ac:dyDescent="0.25">
      <c r="A2706" s="2">
        <v>376641</v>
      </c>
      <c r="B2706" s="3" t="s">
        <v>2706</v>
      </c>
      <c r="C2706" s="1">
        <v>8250</v>
      </c>
      <c r="D2706">
        <f>SUMIF('Движение комплектующих'!B$2:B$10000,B2706,'Движение комплектующих'!C$2:C$10000)</f>
        <v>0</v>
      </c>
      <c r="E2706">
        <f>SUMIF('Движение комплектующих'!B$2:B$10000,Комплектующие!B2706,'Движение комплектующих'!D$2:D$10000)</f>
        <v>0</v>
      </c>
      <c r="F2706">
        <f>SUMIF(Комплекты!$I$2:$I$2000,Комплектующие!B2706,Комплекты!$O$2:$O$2000)</f>
        <v>0</v>
      </c>
      <c r="G2706">
        <f t="shared" si="42"/>
        <v>0</v>
      </c>
    </row>
    <row r="2707" spans="1:7" x14ac:dyDescent="0.25">
      <c r="A2707" s="2">
        <v>376643</v>
      </c>
      <c r="B2707" s="3" t="s">
        <v>2707</v>
      </c>
      <c r="C2707" s="1">
        <v>8250</v>
      </c>
      <c r="D2707">
        <f>SUMIF('Движение комплектующих'!B$2:B$10000,B2707,'Движение комплектующих'!C$2:C$10000)</f>
        <v>0</v>
      </c>
      <c r="E2707">
        <f>SUMIF('Движение комплектующих'!B$2:B$10000,Комплектующие!B2707,'Движение комплектующих'!D$2:D$10000)</f>
        <v>0</v>
      </c>
      <c r="F2707">
        <f>SUMIF(Комплекты!$I$2:$I$2000,Комплектующие!B2707,Комплекты!$O$2:$O$2000)</f>
        <v>0</v>
      </c>
      <c r="G2707">
        <f t="shared" si="42"/>
        <v>0</v>
      </c>
    </row>
    <row r="2708" spans="1:7" x14ac:dyDescent="0.25">
      <c r="A2708" s="2">
        <v>288538</v>
      </c>
      <c r="B2708" s="3" t="s">
        <v>2708</v>
      </c>
      <c r="C2708" s="1">
        <v>6260</v>
      </c>
      <c r="D2708">
        <f>SUMIF('Движение комплектующих'!B$2:B$10000,B2708,'Движение комплектующих'!C$2:C$10000)</f>
        <v>0</v>
      </c>
      <c r="E2708">
        <f>SUMIF('Движение комплектующих'!B$2:B$10000,Комплектующие!B2708,'Движение комплектующих'!D$2:D$10000)</f>
        <v>0</v>
      </c>
      <c r="F2708">
        <f>SUMIF(Комплекты!$I$2:$I$2000,Комплектующие!B2708,Комплекты!$O$2:$O$2000)</f>
        <v>0</v>
      </c>
      <c r="G2708">
        <f t="shared" si="42"/>
        <v>0</v>
      </c>
    </row>
    <row r="2709" spans="1:7" x14ac:dyDescent="0.25">
      <c r="A2709" s="2">
        <v>288539</v>
      </c>
      <c r="B2709" s="3" t="s">
        <v>2709</v>
      </c>
      <c r="C2709" s="1">
        <v>6260</v>
      </c>
      <c r="D2709">
        <f>SUMIF('Движение комплектующих'!B$2:B$10000,B2709,'Движение комплектующих'!C$2:C$10000)</f>
        <v>0</v>
      </c>
      <c r="E2709">
        <f>SUMIF('Движение комплектующих'!B$2:B$10000,Комплектующие!B2709,'Движение комплектующих'!D$2:D$10000)</f>
        <v>0</v>
      </c>
      <c r="F2709">
        <f>SUMIF(Комплекты!$I$2:$I$2000,Комплектующие!B2709,Комплекты!$O$2:$O$2000)</f>
        <v>0</v>
      </c>
      <c r="G2709">
        <f t="shared" si="42"/>
        <v>0</v>
      </c>
    </row>
    <row r="2710" spans="1:7" x14ac:dyDescent="0.25">
      <c r="A2710" s="2">
        <v>355093</v>
      </c>
      <c r="B2710" s="3" t="s">
        <v>2710</v>
      </c>
      <c r="C2710" s="1">
        <v>6660</v>
      </c>
      <c r="D2710">
        <f>SUMIF('Движение комплектующих'!B$2:B$10000,B2710,'Движение комплектующих'!C$2:C$10000)</f>
        <v>0</v>
      </c>
      <c r="E2710">
        <f>SUMIF('Движение комплектующих'!B$2:B$10000,Комплектующие!B2710,'Движение комплектующих'!D$2:D$10000)</f>
        <v>0</v>
      </c>
      <c r="F2710">
        <f>SUMIF(Комплекты!$I$2:$I$2000,Комплектующие!B2710,Комплекты!$O$2:$O$2000)</f>
        <v>0</v>
      </c>
      <c r="G2710">
        <f t="shared" si="42"/>
        <v>0</v>
      </c>
    </row>
    <row r="2711" spans="1:7" x14ac:dyDescent="0.25">
      <c r="A2711" s="2">
        <v>288540</v>
      </c>
      <c r="B2711" s="3" t="s">
        <v>2711</v>
      </c>
      <c r="C2711" s="1">
        <v>8330</v>
      </c>
      <c r="D2711">
        <f>SUMIF('Движение комплектующих'!B$2:B$10000,B2711,'Движение комплектующих'!C$2:C$10000)</f>
        <v>0</v>
      </c>
      <c r="E2711">
        <f>SUMIF('Движение комплектующих'!B$2:B$10000,Комплектующие!B2711,'Движение комплектующих'!D$2:D$10000)</f>
        <v>0</v>
      </c>
      <c r="F2711">
        <f>SUMIF(Комплекты!$I$2:$I$2000,Комплектующие!B2711,Комплекты!$O$2:$O$2000)</f>
        <v>0</v>
      </c>
      <c r="G2711">
        <f t="shared" si="42"/>
        <v>0</v>
      </c>
    </row>
    <row r="2712" spans="1:7" x14ac:dyDescent="0.25">
      <c r="A2712" s="2">
        <v>308252</v>
      </c>
      <c r="B2712" s="3" t="s">
        <v>2712</v>
      </c>
      <c r="C2712" s="1">
        <v>9260</v>
      </c>
      <c r="D2712">
        <f>SUMIF('Движение комплектующих'!B$2:B$10000,B2712,'Движение комплектующих'!C$2:C$10000)</f>
        <v>0</v>
      </c>
      <c r="E2712">
        <f>SUMIF('Движение комплектующих'!B$2:B$10000,Комплектующие!B2712,'Движение комплектующих'!D$2:D$10000)</f>
        <v>0</v>
      </c>
      <c r="F2712">
        <f>SUMIF(Комплекты!$I$2:$I$2000,Комплектующие!B2712,Комплекты!$O$2:$O$2000)</f>
        <v>0</v>
      </c>
      <c r="G2712">
        <f t="shared" si="42"/>
        <v>0</v>
      </c>
    </row>
    <row r="2713" spans="1:7" x14ac:dyDescent="0.25">
      <c r="A2713" s="2">
        <v>337780</v>
      </c>
      <c r="B2713" s="3" t="s">
        <v>2713</v>
      </c>
      <c r="C2713" s="1">
        <v>1440</v>
      </c>
      <c r="D2713">
        <f>SUMIF('Движение комплектующих'!B$2:B$10000,B2713,'Движение комплектующих'!C$2:C$10000)</f>
        <v>0</v>
      </c>
      <c r="E2713">
        <f>SUMIF('Движение комплектующих'!B$2:B$10000,Комплектующие!B2713,'Движение комплектующих'!D$2:D$10000)</f>
        <v>0</v>
      </c>
      <c r="F2713">
        <f>SUMIF(Комплекты!$I$2:$I$2000,Комплектующие!B2713,Комплекты!$O$2:$O$2000)</f>
        <v>0</v>
      </c>
      <c r="G2713">
        <f t="shared" si="42"/>
        <v>0</v>
      </c>
    </row>
    <row r="2714" spans="1:7" x14ac:dyDescent="0.25">
      <c r="A2714" s="2">
        <v>334724</v>
      </c>
      <c r="B2714" s="3" t="s">
        <v>2714</v>
      </c>
      <c r="C2714" s="1">
        <v>3440</v>
      </c>
      <c r="D2714">
        <f>SUMIF('Движение комплектующих'!B$2:B$10000,B2714,'Движение комплектующих'!C$2:C$10000)</f>
        <v>0</v>
      </c>
      <c r="E2714">
        <f>SUMIF('Движение комплектующих'!B$2:B$10000,Комплектующие!B2714,'Движение комплектующих'!D$2:D$10000)</f>
        <v>0</v>
      </c>
      <c r="F2714">
        <f>SUMIF(Комплекты!$I$2:$I$2000,Комплектующие!B2714,Комплекты!$O$2:$O$2000)</f>
        <v>0</v>
      </c>
      <c r="G2714">
        <f t="shared" si="42"/>
        <v>0</v>
      </c>
    </row>
    <row r="2715" spans="1:7" x14ac:dyDescent="0.25">
      <c r="A2715" s="2">
        <v>376651</v>
      </c>
      <c r="B2715" s="3" t="s">
        <v>2715</v>
      </c>
      <c r="C2715" s="1">
        <v>3280</v>
      </c>
      <c r="D2715">
        <f>SUMIF('Движение комплектующих'!B$2:B$10000,B2715,'Движение комплектующих'!C$2:C$10000)</f>
        <v>0</v>
      </c>
      <c r="E2715">
        <f>SUMIF('Движение комплектующих'!B$2:B$10000,Комплектующие!B2715,'Движение комплектующих'!D$2:D$10000)</f>
        <v>0</v>
      </c>
      <c r="F2715">
        <f>SUMIF(Комплекты!$I$2:$I$2000,Комплектующие!B2715,Комплекты!$O$2:$O$2000)</f>
        <v>0</v>
      </c>
      <c r="G2715">
        <f t="shared" si="42"/>
        <v>0</v>
      </c>
    </row>
    <row r="2716" spans="1:7" x14ac:dyDescent="0.25">
      <c r="A2716" s="2">
        <v>253469</v>
      </c>
      <c r="B2716" s="3" t="s">
        <v>2716</v>
      </c>
      <c r="C2716" s="1">
        <v>4290</v>
      </c>
      <c r="D2716">
        <f>SUMIF('Движение комплектующих'!B$2:B$10000,B2716,'Движение комплектующих'!C$2:C$10000)</f>
        <v>0</v>
      </c>
      <c r="E2716">
        <f>SUMIF('Движение комплектующих'!B$2:B$10000,Комплектующие!B2716,'Движение комплектующих'!D$2:D$10000)</f>
        <v>0</v>
      </c>
      <c r="F2716">
        <f>SUMIF(Комплекты!$I$2:$I$2000,Комплектующие!B2716,Комплекты!$O$2:$O$2000)</f>
        <v>0</v>
      </c>
      <c r="G2716">
        <f t="shared" si="42"/>
        <v>0</v>
      </c>
    </row>
    <row r="2717" spans="1:7" x14ac:dyDescent="0.25">
      <c r="A2717" s="2">
        <v>307918</v>
      </c>
      <c r="B2717" s="3" t="s">
        <v>2717</v>
      </c>
      <c r="C2717" s="1">
        <v>5380</v>
      </c>
      <c r="D2717">
        <f>SUMIF('Движение комплектующих'!B$2:B$10000,B2717,'Движение комплектующих'!C$2:C$10000)</f>
        <v>0</v>
      </c>
      <c r="E2717">
        <f>SUMIF('Движение комплектующих'!B$2:B$10000,Комплектующие!B2717,'Движение комплектующих'!D$2:D$10000)</f>
        <v>0</v>
      </c>
      <c r="F2717">
        <f>SUMIF(Комплекты!$I$2:$I$2000,Комплектующие!B2717,Комплекты!$O$2:$O$2000)</f>
        <v>0</v>
      </c>
      <c r="G2717">
        <f t="shared" si="42"/>
        <v>0</v>
      </c>
    </row>
    <row r="2718" spans="1:7" x14ac:dyDescent="0.25">
      <c r="A2718" s="2">
        <v>348615</v>
      </c>
      <c r="B2718" s="3" t="s">
        <v>2718</v>
      </c>
      <c r="C2718" s="1">
        <v>4980</v>
      </c>
      <c r="D2718">
        <f>SUMIF('Движение комплектующих'!B$2:B$10000,B2718,'Движение комплектующих'!C$2:C$10000)</f>
        <v>0</v>
      </c>
      <c r="E2718">
        <f>SUMIF('Движение комплектующих'!B$2:B$10000,Комплектующие!B2718,'Движение комплектующих'!D$2:D$10000)</f>
        <v>0</v>
      </c>
      <c r="F2718">
        <f>SUMIF(Комплекты!$I$2:$I$2000,Комплектующие!B2718,Комплекты!$O$2:$O$2000)</f>
        <v>0</v>
      </c>
      <c r="G2718">
        <f t="shared" si="42"/>
        <v>0</v>
      </c>
    </row>
    <row r="2719" spans="1:7" x14ac:dyDescent="0.25">
      <c r="A2719" s="2">
        <v>364099</v>
      </c>
      <c r="B2719" s="3" t="s">
        <v>2719</v>
      </c>
      <c r="C2719" s="1">
        <v>5190</v>
      </c>
      <c r="D2719">
        <f>SUMIF('Движение комплектующих'!B$2:B$10000,B2719,'Движение комплектующих'!C$2:C$10000)</f>
        <v>0</v>
      </c>
      <c r="E2719">
        <f>SUMIF('Движение комплектующих'!B$2:B$10000,Комплектующие!B2719,'Движение комплектующих'!D$2:D$10000)</f>
        <v>0</v>
      </c>
      <c r="F2719">
        <f>SUMIF(Комплекты!$I$2:$I$2000,Комплектующие!B2719,Комплекты!$O$2:$O$2000)</f>
        <v>0</v>
      </c>
      <c r="G2719">
        <f t="shared" si="42"/>
        <v>0</v>
      </c>
    </row>
    <row r="2720" spans="1:7" x14ac:dyDescent="0.25">
      <c r="A2720" s="2">
        <v>364100</v>
      </c>
      <c r="B2720" s="3" t="s">
        <v>2720</v>
      </c>
      <c r="C2720" s="1">
        <v>5190</v>
      </c>
      <c r="D2720">
        <f>SUMIF('Движение комплектующих'!B$2:B$10000,B2720,'Движение комплектующих'!C$2:C$10000)</f>
        <v>0</v>
      </c>
      <c r="E2720">
        <f>SUMIF('Движение комплектующих'!B$2:B$10000,Комплектующие!B2720,'Движение комплектующих'!D$2:D$10000)</f>
        <v>0</v>
      </c>
      <c r="F2720">
        <f>SUMIF(Комплекты!$I$2:$I$2000,Комплектующие!B2720,Комплекты!$O$2:$O$2000)</f>
        <v>0</v>
      </c>
      <c r="G2720">
        <f t="shared" si="42"/>
        <v>0</v>
      </c>
    </row>
    <row r="2721" spans="1:7" x14ac:dyDescent="0.25">
      <c r="A2721" s="2">
        <v>306308</v>
      </c>
      <c r="B2721" s="3" t="s">
        <v>2721</v>
      </c>
      <c r="C2721" s="1">
        <v>3810</v>
      </c>
      <c r="D2721">
        <f>SUMIF('Движение комплектующих'!B$2:B$10000,B2721,'Движение комплектующих'!C$2:C$10000)</f>
        <v>0</v>
      </c>
      <c r="E2721">
        <f>SUMIF('Движение комплектующих'!B$2:B$10000,Комплектующие!B2721,'Движение комплектующих'!D$2:D$10000)</f>
        <v>0</v>
      </c>
      <c r="F2721">
        <f>SUMIF(Комплекты!$I$2:$I$2000,Комплектующие!B2721,Комплекты!$O$2:$O$2000)</f>
        <v>0</v>
      </c>
      <c r="G2721">
        <f t="shared" si="42"/>
        <v>0</v>
      </c>
    </row>
    <row r="2722" spans="1:7" x14ac:dyDescent="0.25">
      <c r="A2722" s="2">
        <v>362027</v>
      </c>
      <c r="B2722" s="3" t="s">
        <v>2722</v>
      </c>
      <c r="C2722" s="1">
        <v>5650</v>
      </c>
      <c r="D2722">
        <f>SUMIF('Движение комплектующих'!B$2:B$10000,B2722,'Движение комплектующих'!C$2:C$10000)</f>
        <v>0</v>
      </c>
      <c r="E2722">
        <f>SUMIF('Движение комплектующих'!B$2:B$10000,Комплектующие!B2722,'Движение комплектующих'!D$2:D$10000)</f>
        <v>0</v>
      </c>
      <c r="F2722">
        <f>SUMIF(Комплекты!$I$2:$I$2000,Комплектующие!B2722,Комплекты!$O$2:$O$2000)</f>
        <v>0</v>
      </c>
      <c r="G2722">
        <f t="shared" si="42"/>
        <v>0</v>
      </c>
    </row>
    <row r="2723" spans="1:7" x14ac:dyDescent="0.25">
      <c r="A2723" s="2">
        <v>362028</v>
      </c>
      <c r="B2723" s="3" t="s">
        <v>2723</v>
      </c>
      <c r="C2723" s="1">
        <v>3360</v>
      </c>
      <c r="D2723">
        <f>SUMIF('Движение комплектующих'!B$2:B$10000,B2723,'Движение комплектующих'!C$2:C$10000)</f>
        <v>0</v>
      </c>
      <c r="E2723">
        <f>SUMIF('Движение комплектующих'!B$2:B$10000,Комплектующие!B2723,'Движение комплектующих'!D$2:D$10000)</f>
        <v>0</v>
      </c>
      <c r="F2723">
        <f>SUMIF(Комплекты!$I$2:$I$2000,Комплектующие!B2723,Комплекты!$O$2:$O$2000)</f>
        <v>0</v>
      </c>
      <c r="G2723">
        <f t="shared" si="42"/>
        <v>0</v>
      </c>
    </row>
    <row r="2724" spans="1:7" x14ac:dyDescent="0.25">
      <c r="A2724" s="2">
        <v>283019</v>
      </c>
      <c r="B2724" s="3" t="s">
        <v>2724</v>
      </c>
      <c r="C2724" s="1">
        <v>5540</v>
      </c>
      <c r="D2724">
        <f>SUMIF('Движение комплектующих'!B$2:B$10000,B2724,'Движение комплектующих'!C$2:C$10000)</f>
        <v>0</v>
      </c>
      <c r="E2724">
        <f>SUMIF('Движение комплектующих'!B$2:B$10000,Комплектующие!B2724,'Движение комплектующих'!D$2:D$10000)</f>
        <v>0</v>
      </c>
      <c r="F2724">
        <f>SUMIF(Комплекты!$I$2:$I$2000,Комплектующие!B2724,Комплекты!$O$2:$O$2000)</f>
        <v>0</v>
      </c>
      <c r="G2724">
        <f t="shared" si="42"/>
        <v>0</v>
      </c>
    </row>
    <row r="2725" spans="1:7" x14ac:dyDescent="0.25">
      <c r="A2725" s="2">
        <v>302306</v>
      </c>
      <c r="B2725" s="3" t="s">
        <v>2725</v>
      </c>
      <c r="C2725" s="1">
        <v>8320</v>
      </c>
      <c r="D2725">
        <f>SUMIF('Движение комплектующих'!B$2:B$10000,B2725,'Движение комплектующих'!C$2:C$10000)</f>
        <v>0</v>
      </c>
      <c r="E2725">
        <f>SUMIF('Движение комплектующих'!B$2:B$10000,Комплектующие!B2725,'Движение комплектующих'!D$2:D$10000)</f>
        <v>0</v>
      </c>
      <c r="F2725">
        <f>SUMIF(Комплекты!$I$2:$I$2000,Комплектующие!B2725,Комплекты!$O$2:$O$2000)</f>
        <v>0</v>
      </c>
      <c r="G2725">
        <f t="shared" si="42"/>
        <v>0</v>
      </c>
    </row>
    <row r="2726" spans="1:7" x14ac:dyDescent="0.25">
      <c r="A2726" s="2">
        <v>310694</v>
      </c>
      <c r="B2726" s="3" t="s">
        <v>2726</v>
      </c>
      <c r="C2726" s="1">
        <v>5090</v>
      </c>
      <c r="D2726">
        <f>SUMIF('Движение комплектующих'!B$2:B$10000,B2726,'Движение комплектующих'!C$2:C$10000)</f>
        <v>0</v>
      </c>
      <c r="E2726">
        <f>SUMIF('Движение комплектующих'!B$2:B$10000,Комплектующие!B2726,'Движение комплектующих'!D$2:D$10000)</f>
        <v>0</v>
      </c>
      <c r="F2726">
        <f>SUMIF(Комплекты!$I$2:$I$2000,Комплектующие!B2726,Комплекты!$O$2:$O$2000)</f>
        <v>0</v>
      </c>
      <c r="G2726">
        <f t="shared" si="42"/>
        <v>0</v>
      </c>
    </row>
    <row r="2727" spans="1:7" x14ac:dyDescent="0.25">
      <c r="A2727" s="2">
        <v>362029</v>
      </c>
      <c r="B2727" s="3" t="s">
        <v>2727</v>
      </c>
      <c r="C2727" s="1">
        <v>2050</v>
      </c>
      <c r="D2727">
        <f>SUMIF('Движение комплектующих'!B$2:B$10000,B2727,'Движение комплектующих'!C$2:C$10000)</f>
        <v>0</v>
      </c>
      <c r="E2727">
        <f>SUMIF('Движение комплектующих'!B$2:B$10000,Комплектующие!B2727,'Движение комплектующих'!D$2:D$10000)</f>
        <v>0</v>
      </c>
      <c r="F2727">
        <f>SUMIF(Комплекты!$I$2:$I$2000,Комплектующие!B2727,Комплекты!$O$2:$O$2000)</f>
        <v>0</v>
      </c>
      <c r="G2727">
        <f t="shared" si="42"/>
        <v>0</v>
      </c>
    </row>
    <row r="2728" spans="1:7" x14ac:dyDescent="0.25">
      <c r="A2728" s="2">
        <v>362030</v>
      </c>
      <c r="B2728" s="3" t="s">
        <v>2728</v>
      </c>
      <c r="C2728" s="1">
        <v>4010</v>
      </c>
      <c r="D2728">
        <f>SUMIF('Движение комплектующих'!B$2:B$10000,B2728,'Движение комплектующих'!C$2:C$10000)</f>
        <v>0</v>
      </c>
      <c r="E2728">
        <f>SUMIF('Движение комплектующих'!B$2:B$10000,Комплектующие!B2728,'Движение комплектующих'!D$2:D$10000)</f>
        <v>0</v>
      </c>
      <c r="F2728">
        <f>SUMIF(Комплекты!$I$2:$I$2000,Комплектующие!B2728,Комплекты!$O$2:$O$2000)</f>
        <v>0</v>
      </c>
      <c r="G2728">
        <f t="shared" si="42"/>
        <v>0</v>
      </c>
    </row>
    <row r="2729" spans="1:7" x14ac:dyDescent="0.25">
      <c r="A2729" s="2">
        <v>362031</v>
      </c>
      <c r="B2729" s="3" t="s">
        <v>2729</v>
      </c>
      <c r="C2729" s="1">
        <v>5470</v>
      </c>
      <c r="D2729">
        <f>SUMIF('Движение комплектующих'!B$2:B$10000,B2729,'Движение комплектующих'!C$2:C$10000)</f>
        <v>0</v>
      </c>
      <c r="E2729">
        <f>SUMIF('Движение комплектующих'!B$2:B$10000,Комплектующие!B2729,'Движение комплектующих'!D$2:D$10000)</f>
        <v>0</v>
      </c>
      <c r="F2729">
        <f>SUMIF(Комплекты!$I$2:$I$2000,Комплектующие!B2729,Комплекты!$O$2:$O$2000)</f>
        <v>0</v>
      </c>
      <c r="G2729">
        <f t="shared" si="42"/>
        <v>0</v>
      </c>
    </row>
    <row r="2730" spans="1:7" x14ac:dyDescent="0.25">
      <c r="A2730" s="2">
        <v>362032</v>
      </c>
      <c r="B2730" s="3" t="s">
        <v>2730</v>
      </c>
      <c r="C2730" s="1">
        <v>6960</v>
      </c>
      <c r="D2730">
        <f>SUMIF('Движение комплектующих'!B$2:B$10000,B2730,'Движение комплектующих'!C$2:C$10000)</f>
        <v>0</v>
      </c>
      <c r="E2730">
        <f>SUMIF('Движение комплектующих'!B$2:B$10000,Комплектующие!B2730,'Движение комплектующих'!D$2:D$10000)</f>
        <v>0</v>
      </c>
      <c r="F2730">
        <f>SUMIF(Комплекты!$I$2:$I$2000,Комплектующие!B2730,Комплекты!$O$2:$O$2000)</f>
        <v>0</v>
      </c>
      <c r="G2730">
        <f t="shared" si="42"/>
        <v>0</v>
      </c>
    </row>
    <row r="2731" spans="1:7" x14ac:dyDescent="0.25">
      <c r="A2731" s="2">
        <v>298000</v>
      </c>
      <c r="B2731" s="3" t="s">
        <v>2731</v>
      </c>
      <c r="C2731" s="1">
        <v>10950</v>
      </c>
      <c r="D2731">
        <f>SUMIF('Движение комплектующих'!B$2:B$10000,B2731,'Движение комплектующих'!C$2:C$10000)</f>
        <v>0</v>
      </c>
      <c r="E2731">
        <f>SUMIF('Движение комплектующих'!B$2:B$10000,Комплектующие!B2731,'Движение комплектующих'!D$2:D$10000)</f>
        <v>0</v>
      </c>
      <c r="F2731">
        <f>SUMIF(Комплекты!$I$2:$I$2000,Комплектующие!B2731,Комплекты!$O$2:$O$2000)</f>
        <v>0</v>
      </c>
      <c r="G2731">
        <f t="shared" si="42"/>
        <v>0</v>
      </c>
    </row>
    <row r="2732" spans="1:7" x14ac:dyDescent="0.25">
      <c r="A2732" s="2">
        <v>298001</v>
      </c>
      <c r="B2732" s="3" t="s">
        <v>2732</v>
      </c>
      <c r="C2732" s="1">
        <v>10950</v>
      </c>
      <c r="D2732">
        <f>SUMIF('Движение комплектующих'!B$2:B$10000,B2732,'Движение комплектующих'!C$2:C$10000)</f>
        <v>0</v>
      </c>
      <c r="E2732">
        <f>SUMIF('Движение комплектующих'!B$2:B$10000,Комплектующие!B2732,'Движение комплектующих'!D$2:D$10000)</f>
        <v>0</v>
      </c>
      <c r="F2732">
        <f>SUMIF(Комплекты!$I$2:$I$2000,Комплектующие!B2732,Комплекты!$O$2:$O$2000)</f>
        <v>0</v>
      </c>
      <c r="G2732">
        <f t="shared" si="42"/>
        <v>0</v>
      </c>
    </row>
    <row r="2733" spans="1:7" x14ac:dyDescent="0.25">
      <c r="A2733" s="2">
        <v>298002</v>
      </c>
      <c r="B2733" s="3" t="s">
        <v>2733</v>
      </c>
      <c r="C2733" s="1">
        <v>11370</v>
      </c>
      <c r="D2733">
        <f>SUMIF('Движение комплектующих'!B$2:B$10000,B2733,'Движение комплектующих'!C$2:C$10000)</f>
        <v>0</v>
      </c>
      <c r="E2733">
        <f>SUMIF('Движение комплектующих'!B$2:B$10000,Комплектующие!B2733,'Движение комплектующих'!D$2:D$10000)</f>
        <v>0</v>
      </c>
      <c r="F2733">
        <f>SUMIF(Комплекты!$I$2:$I$2000,Комплектующие!B2733,Комплекты!$O$2:$O$2000)</f>
        <v>0</v>
      </c>
      <c r="G2733">
        <f t="shared" si="42"/>
        <v>0</v>
      </c>
    </row>
    <row r="2734" spans="1:7" x14ac:dyDescent="0.25">
      <c r="A2734" s="2">
        <v>298004</v>
      </c>
      <c r="B2734" s="3" t="s">
        <v>2734</v>
      </c>
      <c r="C2734" s="1">
        <v>9630</v>
      </c>
      <c r="D2734">
        <f>SUMIF('Движение комплектующих'!B$2:B$10000,B2734,'Движение комплектующих'!C$2:C$10000)</f>
        <v>0</v>
      </c>
      <c r="E2734">
        <f>SUMIF('Движение комплектующих'!B$2:B$10000,Комплектующие!B2734,'Движение комплектующих'!D$2:D$10000)</f>
        <v>0</v>
      </c>
      <c r="F2734">
        <f>SUMIF(Комплекты!$I$2:$I$2000,Комплектующие!B2734,Комплекты!$O$2:$O$2000)</f>
        <v>0</v>
      </c>
      <c r="G2734">
        <f t="shared" si="42"/>
        <v>0</v>
      </c>
    </row>
    <row r="2735" spans="1:7" x14ac:dyDescent="0.25">
      <c r="A2735" s="2">
        <v>355415</v>
      </c>
      <c r="B2735" s="3" t="s">
        <v>2735</v>
      </c>
      <c r="C2735" s="1">
        <v>6940</v>
      </c>
      <c r="D2735">
        <f>SUMIF('Движение комплектующих'!B$2:B$10000,B2735,'Движение комплектующих'!C$2:C$10000)</f>
        <v>0</v>
      </c>
      <c r="E2735">
        <f>SUMIF('Движение комплектующих'!B$2:B$10000,Комплектующие!B2735,'Движение комплектующих'!D$2:D$10000)</f>
        <v>0</v>
      </c>
      <c r="F2735">
        <f>SUMIF(Комплекты!$I$2:$I$2000,Комплектующие!B2735,Комплекты!$O$2:$O$2000)</f>
        <v>0</v>
      </c>
      <c r="G2735">
        <f t="shared" si="42"/>
        <v>0</v>
      </c>
    </row>
    <row r="2736" spans="1:7" x14ac:dyDescent="0.25">
      <c r="A2736" s="2">
        <v>286167</v>
      </c>
      <c r="B2736" s="3" t="s">
        <v>2736</v>
      </c>
      <c r="C2736" s="1">
        <v>10999</v>
      </c>
      <c r="D2736">
        <f>SUMIF('Движение комплектующих'!B$2:B$10000,B2736,'Движение комплектующих'!C$2:C$10000)</f>
        <v>0</v>
      </c>
      <c r="E2736">
        <f>SUMIF('Движение комплектующих'!B$2:B$10000,Комплектующие!B2736,'Движение комплектующих'!D$2:D$10000)</f>
        <v>0</v>
      </c>
      <c r="F2736">
        <f>SUMIF(Комплекты!$I$2:$I$2000,Комплектующие!B2736,Комплекты!$O$2:$O$2000)</f>
        <v>0</v>
      </c>
      <c r="G2736">
        <f t="shared" si="42"/>
        <v>0</v>
      </c>
    </row>
    <row r="2737" spans="1:7" x14ac:dyDescent="0.25">
      <c r="A2737" s="2">
        <v>211194</v>
      </c>
      <c r="B2737" s="3" t="s">
        <v>2737</v>
      </c>
      <c r="C2737" s="1">
        <v>4590</v>
      </c>
      <c r="D2737">
        <f>SUMIF('Движение комплектующих'!B$2:B$10000,B2737,'Движение комплектующих'!C$2:C$10000)</f>
        <v>0</v>
      </c>
      <c r="E2737">
        <f>SUMIF('Движение комплектующих'!B$2:B$10000,Комплектующие!B2737,'Движение комплектующих'!D$2:D$10000)</f>
        <v>0</v>
      </c>
      <c r="F2737">
        <f>SUMIF(Комплекты!$I$2:$I$2000,Комплектующие!B2737,Комплекты!$O$2:$O$2000)</f>
        <v>0</v>
      </c>
      <c r="G2737">
        <f t="shared" si="42"/>
        <v>0</v>
      </c>
    </row>
    <row r="2738" spans="1:7" x14ac:dyDescent="0.25">
      <c r="A2738" s="2">
        <v>300867</v>
      </c>
      <c r="B2738" s="3" t="s">
        <v>2738</v>
      </c>
      <c r="C2738" s="1">
        <v>14850</v>
      </c>
      <c r="D2738">
        <f>SUMIF('Движение комплектующих'!B$2:B$10000,B2738,'Движение комплектующих'!C$2:C$10000)</f>
        <v>0</v>
      </c>
      <c r="E2738">
        <f>SUMIF('Движение комплектующих'!B$2:B$10000,Комплектующие!B2738,'Движение комплектующих'!D$2:D$10000)</f>
        <v>0</v>
      </c>
      <c r="F2738">
        <f>SUMIF(Комплекты!$I$2:$I$2000,Комплектующие!B2738,Комплекты!$O$2:$O$2000)</f>
        <v>0</v>
      </c>
      <c r="G2738">
        <f t="shared" si="42"/>
        <v>0</v>
      </c>
    </row>
    <row r="2739" spans="1:7" x14ac:dyDescent="0.25">
      <c r="A2739" s="2">
        <v>338839</v>
      </c>
      <c r="B2739" s="3" t="s">
        <v>2739</v>
      </c>
      <c r="C2739" s="1">
        <v>20990</v>
      </c>
      <c r="D2739">
        <f>SUMIF('Движение комплектующих'!B$2:B$10000,B2739,'Движение комплектующих'!C$2:C$10000)</f>
        <v>0</v>
      </c>
      <c r="E2739">
        <f>SUMIF('Движение комплектующих'!B$2:B$10000,Комплектующие!B2739,'Движение комплектующих'!D$2:D$10000)</f>
        <v>0</v>
      </c>
      <c r="F2739">
        <f>SUMIF(Комплекты!$I$2:$I$2000,Комплектующие!B2739,Комплекты!$O$2:$O$2000)</f>
        <v>0</v>
      </c>
      <c r="G2739">
        <f t="shared" si="42"/>
        <v>0</v>
      </c>
    </row>
    <row r="2740" spans="1:7" x14ac:dyDescent="0.25">
      <c r="A2740" s="2">
        <v>357136</v>
      </c>
      <c r="B2740" s="3" t="s">
        <v>2740</v>
      </c>
      <c r="C2740" s="1">
        <v>3590</v>
      </c>
      <c r="D2740">
        <f>SUMIF('Движение комплектующих'!B$2:B$10000,B2740,'Движение комплектующих'!C$2:C$10000)</f>
        <v>0</v>
      </c>
      <c r="E2740">
        <f>SUMIF('Движение комплектующих'!B$2:B$10000,Комплектующие!B2740,'Движение комплектующих'!D$2:D$10000)</f>
        <v>0</v>
      </c>
      <c r="F2740">
        <f>SUMIF(Комплекты!$I$2:$I$2000,Комплектующие!B2740,Комплекты!$O$2:$O$2000)</f>
        <v>0</v>
      </c>
      <c r="G2740">
        <f t="shared" si="42"/>
        <v>0</v>
      </c>
    </row>
    <row r="2741" spans="1:7" x14ac:dyDescent="0.25">
      <c r="A2741" s="2">
        <v>357138</v>
      </c>
      <c r="B2741" s="3" t="s">
        <v>2741</v>
      </c>
      <c r="C2741" s="1">
        <v>4270</v>
      </c>
      <c r="D2741">
        <f>SUMIF('Движение комплектующих'!B$2:B$10000,B2741,'Движение комплектующих'!C$2:C$10000)</f>
        <v>0</v>
      </c>
      <c r="E2741">
        <f>SUMIF('Движение комплектующих'!B$2:B$10000,Комплектующие!B2741,'Движение комплектующих'!D$2:D$10000)</f>
        <v>0</v>
      </c>
      <c r="F2741">
        <f>SUMIF(Комплекты!$I$2:$I$2000,Комплектующие!B2741,Комплекты!$O$2:$O$2000)</f>
        <v>0</v>
      </c>
      <c r="G2741">
        <f t="shared" si="42"/>
        <v>0</v>
      </c>
    </row>
    <row r="2742" spans="1:7" x14ac:dyDescent="0.25">
      <c r="A2742" s="2">
        <v>258267</v>
      </c>
      <c r="B2742" s="3" t="s">
        <v>2742</v>
      </c>
      <c r="C2742" s="1">
        <v>21850</v>
      </c>
      <c r="D2742">
        <f>SUMIF('Движение комплектующих'!B$2:B$10000,B2742,'Движение комплектующих'!C$2:C$10000)</f>
        <v>0</v>
      </c>
      <c r="E2742">
        <f>SUMIF('Движение комплектующих'!B$2:B$10000,Комплектующие!B2742,'Движение комплектующих'!D$2:D$10000)</f>
        <v>0</v>
      </c>
      <c r="F2742">
        <f>SUMIF(Комплекты!$I$2:$I$2000,Комплектующие!B2742,Комплекты!$O$2:$O$2000)</f>
        <v>0</v>
      </c>
      <c r="G2742">
        <f t="shared" si="42"/>
        <v>0</v>
      </c>
    </row>
    <row r="2743" spans="1:7" x14ac:dyDescent="0.25">
      <c r="A2743" s="2">
        <v>300428</v>
      </c>
      <c r="B2743" s="3" t="s">
        <v>2743</v>
      </c>
      <c r="C2743" s="1">
        <v>9200</v>
      </c>
      <c r="D2743">
        <f>SUMIF('Движение комплектующих'!B$2:B$10000,B2743,'Движение комплектующих'!C$2:C$10000)</f>
        <v>0</v>
      </c>
      <c r="E2743">
        <f>SUMIF('Движение комплектующих'!B$2:B$10000,Комплектующие!B2743,'Движение комплектующих'!D$2:D$10000)</f>
        <v>0</v>
      </c>
      <c r="F2743">
        <f>SUMIF(Комплекты!$I$2:$I$2000,Комплектующие!B2743,Комплекты!$O$2:$O$2000)</f>
        <v>0</v>
      </c>
      <c r="G2743">
        <f t="shared" si="42"/>
        <v>0</v>
      </c>
    </row>
    <row r="2744" spans="1:7" x14ac:dyDescent="0.25">
      <c r="A2744" s="2">
        <v>300432</v>
      </c>
      <c r="B2744" s="3" t="s">
        <v>2744</v>
      </c>
      <c r="C2744" s="1">
        <v>16250</v>
      </c>
      <c r="D2744">
        <f>SUMIF('Движение комплектующих'!B$2:B$10000,B2744,'Движение комплектующих'!C$2:C$10000)</f>
        <v>0</v>
      </c>
      <c r="E2744">
        <f>SUMIF('Движение комплектующих'!B$2:B$10000,Комплектующие!B2744,'Движение комплектующих'!D$2:D$10000)</f>
        <v>0</v>
      </c>
      <c r="F2744">
        <f>SUMIF(Комплекты!$I$2:$I$2000,Комплектующие!B2744,Комплекты!$O$2:$O$2000)</f>
        <v>0</v>
      </c>
      <c r="G2744">
        <f t="shared" si="42"/>
        <v>0</v>
      </c>
    </row>
    <row r="2745" spans="1:7" x14ac:dyDescent="0.25">
      <c r="A2745" s="2">
        <v>300436</v>
      </c>
      <c r="B2745" s="3" t="s">
        <v>2745</v>
      </c>
      <c r="C2745" s="1">
        <v>18650</v>
      </c>
      <c r="D2745">
        <f>SUMIF('Движение комплектующих'!B$2:B$10000,B2745,'Движение комплектующих'!C$2:C$10000)</f>
        <v>0</v>
      </c>
      <c r="E2745">
        <f>SUMIF('Движение комплектующих'!B$2:B$10000,Комплектующие!B2745,'Движение комплектующих'!D$2:D$10000)</f>
        <v>0</v>
      </c>
      <c r="F2745">
        <f>SUMIF(Комплекты!$I$2:$I$2000,Комплектующие!B2745,Комплекты!$O$2:$O$2000)</f>
        <v>0</v>
      </c>
      <c r="G2745">
        <f t="shared" si="42"/>
        <v>0</v>
      </c>
    </row>
    <row r="2746" spans="1:7" x14ac:dyDescent="0.25">
      <c r="A2746" s="2">
        <v>359831</v>
      </c>
      <c r="B2746" s="3" t="s">
        <v>2746</v>
      </c>
      <c r="C2746" s="1">
        <v>13250</v>
      </c>
      <c r="D2746">
        <f>SUMIF('Движение комплектующих'!B$2:B$10000,B2746,'Движение комплектующих'!C$2:C$10000)</f>
        <v>0</v>
      </c>
      <c r="E2746">
        <f>SUMIF('Движение комплектующих'!B$2:B$10000,Комплектующие!B2746,'Движение комплектующих'!D$2:D$10000)</f>
        <v>0</v>
      </c>
      <c r="F2746">
        <f>SUMIF(Комплекты!$I$2:$I$2000,Комплектующие!B2746,Комплекты!$O$2:$O$2000)</f>
        <v>0</v>
      </c>
      <c r="G2746">
        <f t="shared" si="42"/>
        <v>0</v>
      </c>
    </row>
    <row r="2747" spans="1:7" x14ac:dyDescent="0.25">
      <c r="A2747" s="2">
        <v>283104</v>
      </c>
      <c r="B2747" s="3" t="s">
        <v>2747</v>
      </c>
      <c r="C2747" s="1">
        <v>4710</v>
      </c>
      <c r="D2747">
        <f>SUMIF('Движение комплектующих'!B$2:B$10000,B2747,'Движение комплектующих'!C$2:C$10000)</f>
        <v>0</v>
      </c>
      <c r="E2747">
        <f>SUMIF('Движение комплектующих'!B$2:B$10000,Комплектующие!B2747,'Движение комплектующих'!D$2:D$10000)</f>
        <v>0</v>
      </c>
      <c r="F2747">
        <f>SUMIF(Комплекты!$I$2:$I$2000,Комплектующие!B2747,Комплекты!$O$2:$O$2000)</f>
        <v>0</v>
      </c>
      <c r="G2747">
        <f t="shared" si="42"/>
        <v>0</v>
      </c>
    </row>
    <row r="2748" spans="1:7" x14ac:dyDescent="0.25">
      <c r="A2748" s="2">
        <v>369694</v>
      </c>
      <c r="B2748" s="3" t="s">
        <v>2748</v>
      </c>
      <c r="C2748" s="1">
        <v>4480</v>
      </c>
      <c r="D2748">
        <f>SUMIF('Движение комплектующих'!B$2:B$10000,B2748,'Движение комплектующих'!C$2:C$10000)</f>
        <v>0</v>
      </c>
      <c r="E2748">
        <f>SUMIF('Движение комплектующих'!B$2:B$10000,Комплектующие!B2748,'Движение комплектующих'!D$2:D$10000)</f>
        <v>0</v>
      </c>
      <c r="F2748">
        <f>SUMIF(Комплекты!$I$2:$I$2000,Комплектующие!B2748,Комплекты!$O$2:$O$2000)</f>
        <v>0</v>
      </c>
      <c r="G2748">
        <f t="shared" si="42"/>
        <v>0</v>
      </c>
    </row>
    <row r="2749" spans="1:7" x14ac:dyDescent="0.25">
      <c r="A2749" s="2">
        <v>300817</v>
      </c>
      <c r="B2749" s="3" t="s">
        <v>2749</v>
      </c>
      <c r="C2749" s="1">
        <v>3420</v>
      </c>
      <c r="D2749">
        <f>SUMIF('Движение комплектующих'!B$2:B$10000,B2749,'Движение комплектующих'!C$2:C$10000)</f>
        <v>0</v>
      </c>
      <c r="E2749">
        <f>SUMIF('Движение комплектующих'!B$2:B$10000,Комплектующие!B2749,'Движение комплектующих'!D$2:D$10000)</f>
        <v>0</v>
      </c>
      <c r="F2749">
        <f>SUMIF(Комплекты!$I$2:$I$2000,Комплектующие!B2749,Комплекты!$O$2:$O$2000)</f>
        <v>0</v>
      </c>
      <c r="G2749">
        <f t="shared" si="42"/>
        <v>0</v>
      </c>
    </row>
    <row r="2750" spans="1:7" x14ac:dyDescent="0.25">
      <c r="A2750" s="2">
        <v>272425</v>
      </c>
      <c r="B2750" s="3" t="s">
        <v>2750</v>
      </c>
      <c r="C2750" s="1">
        <v>6350</v>
      </c>
      <c r="D2750">
        <f>SUMIF('Движение комплектующих'!B$2:B$10000,B2750,'Движение комплектующих'!C$2:C$10000)</f>
        <v>0</v>
      </c>
      <c r="E2750">
        <f>SUMIF('Движение комплектующих'!B$2:B$10000,Комплектующие!B2750,'Движение комплектующих'!D$2:D$10000)</f>
        <v>0</v>
      </c>
      <c r="F2750">
        <f>SUMIF(Комплекты!$I$2:$I$2000,Комплектующие!B2750,Комплекты!$O$2:$O$2000)</f>
        <v>0</v>
      </c>
      <c r="G2750">
        <f t="shared" si="42"/>
        <v>0</v>
      </c>
    </row>
    <row r="2751" spans="1:7" x14ac:dyDescent="0.25">
      <c r="A2751" s="2">
        <v>300615</v>
      </c>
      <c r="B2751" s="3" t="s">
        <v>2751</v>
      </c>
      <c r="C2751" s="1">
        <v>7500</v>
      </c>
      <c r="D2751">
        <f>SUMIF('Движение комплектующих'!B$2:B$10000,B2751,'Движение комплектующих'!C$2:C$10000)</f>
        <v>0</v>
      </c>
      <c r="E2751">
        <f>SUMIF('Движение комплектующих'!B$2:B$10000,Комплектующие!B2751,'Движение комплектующих'!D$2:D$10000)</f>
        <v>0</v>
      </c>
      <c r="F2751">
        <f>SUMIF(Комплекты!$I$2:$I$2000,Комплектующие!B2751,Комплекты!$O$2:$O$2000)</f>
        <v>0</v>
      </c>
      <c r="G2751">
        <f t="shared" si="42"/>
        <v>0</v>
      </c>
    </row>
    <row r="2752" spans="1:7" x14ac:dyDescent="0.25">
      <c r="A2752" s="2">
        <v>359832</v>
      </c>
      <c r="B2752" s="3" t="s">
        <v>2752</v>
      </c>
      <c r="C2752" s="1">
        <v>21190</v>
      </c>
      <c r="D2752">
        <f>SUMIF('Движение комплектующих'!B$2:B$10000,B2752,'Движение комплектующих'!C$2:C$10000)</f>
        <v>0</v>
      </c>
      <c r="E2752">
        <f>SUMIF('Движение комплектующих'!B$2:B$10000,Комплектующие!B2752,'Движение комплектующих'!D$2:D$10000)</f>
        <v>0</v>
      </c>
      <c r="F2752">
        <f>SUMIF(Комплекты!$I$2:$I$2000,Комплектующие!B2752,Комплекты!$O$2:$O$2000)</f>
        <v>0</v>
      </c>
      <c r="G2752">
        <f t="shared" si="42"/>
        <v>0</v>
      </c>
    </row>
    <row r="2753" spans="1:7" x14ac:dyDescent="0.25">
      <c r="A2753" s="2">
        <v>65946</v>
      </c>
      <c r="B2753" s="3" t="s">
        <v>2753</v>
      </c>
      <c r="C2753" s="1">
        <v>27990</v>
      </c>
      <c r="D2753">
        <f>SUMIF('Движение комплектующих'!B$2:B$10000,B2753,'Движение комплектующих'!C$2:C$10000)</f>
        <v>0</v>
      </c>
      <c r="E2753">
        <f>SUMIF('Движение комплектующих'!B$2:B$10000,Комплектующие!B2753,'Движение комплектующих'!D$2:D$10000)</f>
        <v>0</v>
      </c>
      <c r="F2753">
        <f>SUMIF(Комплекты!$I$2:$I$2000,Комплектующие!B2753,Комплекты!$O$2:$O$2000)</f>
        <v>0</v>
      </c>
      <c r="G2753">
        <f t="shared" si="42"/>
        <v>0</v>
      </c>
    </row>
    <row r="2754" spans="1:7" x14ac:dyDescent="0.25">
      <c r="A2754" s="2">
        <v>65945</v>
      </c>
      <c r="B2754" s="3" t="s">
        <v>2754</v>
      </c>
      <c r="C2754" s="1">
        <v>34500</v>
      </c>
      <c r="D2754">
        <f>SUMIF('Движение комплектующих'!B$2:B$10000,B2754,'Движение комплектующих'!C$2:C$10000)</f>
        <v>0</v>
      </c>
      <c r="E2754">
        <f>SUMIF('Движение комплектующих'!B$2:B$10000,Комплектующие!B2754,'Движение комплектующих'!D$2:D$10000)</f>
        <v>0</v>
      </c>
      <c r="F2754">
        <f>SUMIF(Комплекты!$I$2:$I$2000,Комплектующие!B2754,Комплекты!$O$2:$O$2000)</f>
        <v>0</v>
      </c>
      <c r="G2754">
        <f t="shared" si="42"/>
        <v>0</v>
      </c>
    </row>
    <row r="2755" spans="1:7" x14ac:dyDescent="0.25">
      <c r="A2755" s="2">
        <v>300616</v>
      </c>
      <c r="B2755" s="3" t="s">
        <v>2755</v>
      </c>
      <c r="C2755" s="1">
        <v>6350</v>
      </c>
      <c r="D2755">
        <f>SUMIF('Движение комплектующих'!B$2:B$10000,B2755,'Движение комплектующих'!C$2:C$10000)</f>
        <v>0</v>
      </c>
      <c r="E2755">
        <f>SUMIF('Движение комплектующих'!B$2:B$10000,Комплектующие!B2755,'Движение комплектующих'!D$2:D$10000)</f>
        <v>0</v>
      </c>
      <c r="F2755">
        <f>SUMIF(Комплекты!$I$2:$I$2000,Комплектующие!B2755,Комплекты!$O$2:$O$2000)</f>
        <v>0</v>
      </c>
      <c r="G2755">
        <f t="shared" ref="G2755:G2818" si="43">D2755-E2755-F2755</f>
        <v>0</v>
      </c>
    </row>
    <row r="2756" spans="1:7" x14ac:dyDescent="0.25">
      <c r="A2756" s="2">
        <v>65944</v>
      </c>
      <c r="B2756" s="3" t="s">
        <v>2756</v>
      </c>
      <c r="C2756" s="1">
        <v>6750</v>
      </c>
      <c r="D2756">
        <f>SUMIF('Движение комплектующих'!B$2:B$10000,B2756,'Движение комплектующих'!C$2:C$10000)</f>
        <v>0</v>
      </c>
      <c r="E2756">
        <f>SUMIF('Движение комплектующих'!B$2:B$10000,Комплектующие!B2756,'Движение комплектующих'!D$2:D$10000)</f>
        <v>0</v>
      </c>
      <c r="F2756">
        <f>SUMIF(Комплекты!$I$2:$I$2000,Комплектующие!B2756,Комплекты!$O$2:$O$2000)</f>
        <v>0</v>
      </c>
      <c r="G2756">
        <f t="shared" si="43"/>
        <v>0</v>
      </c>
    </row>
    <row r="2757" spans="1:7" x14ac:dyDescent="0.25">
      <c r="A2757" s="2">
        <v>210356</v>
      </c>
      <c r="B2757" s="3" t="s">
        <v>2757</v>
      </c>
      <c r="C2757" s="1">
        <v>8730</v>
      </c>
      <c r="D2757">
        <f>SUMIF('Движение комплектующих'!B$2:B$10000,B2757,'Движение комплектующих'!C$2:C$10000)</f>
        <v>0</v>
      </c>
      <c r="E2757">
        <f>SUMIF('Движение комплектующих'!B$2:B$10000,Комплектующие!B2757,'Движение комплектующих'!D$2:D$10000)</f>
        <v>0</v>
      </c>
      <c r="F2757">
        <f>SUMIF(Комплекты!$I$2:$I$2000,Комплектующие!B2757,Комплекты!$O$2:$O$2000)</f>
        <v>0</v>
      </c>
      <c r="G2757">
        <f t="shared" si="43"/>
        <v>0</v>
      </c>
    </row>
    <row r="2758" spans="1:7" x14ac:dyDescent="0.25">
      <c r="A2758" s="2">
        <v>300889</v>
      </c>
      <c r="B2758" s="3" t="s">
        <v>2758</v>
      </c>
      <c r="C2758" s="1">
        <v>24990</v>
      </c>
      <c r="D2758">
        <f>SUMIF('Движение комплектующих'!B$2:B$10000,B2758,'Движение комплектующих'!C$2:C$10000)</f>
        <v>0</v>
      </c>
      <c r="E2758">
        <f>SUMIF('Движение комплектующих'!B$2:B$10000,Комплектующие!B2758,'Движение комплектующих'!D$2:D$10000)</f>
        <v>0</v>
      </c>
      <c r="F2758">
        <f>SUMIF(Комплекты!$I$2:$I$2000,Комплектующие!B2758,Комплекты!$O$2:$O$2000)</f>
        <v>0</v>
      </c>
      <c r="G2758">
        <f t="shared" si="43"/>
        <v>0</v>
      </c>
    </row>
    <row r="2759" spans="1:7" x14ac:dyDescent="0.25">
      <c r="A2759" s="2">
        <v>375804</v>
      </c>
      <c r="B2759" s="3" t="s">
        <v>2759</v>
      </c>
      <c r="C2759" s="1">
        <v>2920</v>
      </c>
      <c r="D2759">
        <f>SUMIF('Движение комплектующих'!B$2:B$10000,B2759,'Движение комплектующих'!C$2:C$10000)</f>
        <v>0</v>
      </c>
      <c r="E2759">
        <f>SUMIF('Движение комплектующих'!B$2:B$10000,Комплектующие!B2759,'Движение комплектующих'!D$2:D$10000)</f>
        <v>0</v>
      </c>
      <c r="F2759">
        <f>SUMIF(Комплекты!$I$2:$I$2000,Комплектующие!B2759,Комплекты!$O$2:$O$2000)</f>
        <v>0</v>
      </c>
      <c r="G2759">
        <f t="shared" si="43"/>
        <v>0</v>
      </c>
    </row>
    <row r="2760" spans="1:7" x14ac:dyDescent="0.25">
      <c r="A2760" s="2">
        <v>277503</v>
      </c>
      <c r="B2760" s="3" t="s">
        <v>2760</v>
      </c>
      <c r="C2760" s="1">
        <v>4450</v>
      </c>
      <c r="D2760">
        <f>SUMIF('Движение комплектующих'!B$2:B$10000,B2760,'Движение комплектующих'!C$2:C$10000)</f>
        <v>0</v>
      </c>
      <c r="E2760">
        <f>SUMIF('Движение комплектующих'!B$2:B$10000,Комплектующие!B2760,'Движение комплектующих'!D$2:D$10000)</f>
        <v>0</v>
      </c>
      <c r="F2760">
        <f>SUMIF(Комплекты!$I$2:$I$2000,Комплектующие!B2760,Комплекты!$O$2:$O$2000)</f>
        <v>0</v>
      </c>
      <c r="G2760">
        <f t="shared" si="43"/>
        <v>0</v>
      </c>
    </row>
    <row r="2761" spans="1:7" x14ac:dyDescent="0.25">
      <c r="A2761" s="2">
        <v>354928</v>
      </c>
      <c r="B2761" s="3" t="s">
        <v>2761</v>
      </c>
      <c r="C2761" s="1">
        <v>4540</v>
      </c>
      <c r="D2761">
        <f>SUMIF('Движение комплектующих'!B$2:B$10000,B2761,'Движение комплектующих'!C$2:C$10000)</f>
        <v>0</v>
      </c>
      <c r="E2761">
        <f>SUMIF('Движение комплектующих'!B$2:B$10000,Комплектующие!B2761,'Движение комплектующих'!D$2:D$10000)</f>
        <v>0</v>
      </c>
      <c r="F2761">
        <f>SUMIF(Комплекты!$I$2:$I$2000,Комплектующие!B2761,Комплекты!$O$2:$O$2000)</f>
        <v>0</v>
      </c>
      <c r="G2761">
        <f t="shared" si="43"/>
        <v>0</v>
      </c>
    </row>
    <row r="2762" spans="1:7" x14ac:dyDescent="0.25">
      <c r="A2762" s="2">
        <v>324978</v>
      </c>
      <c r="B2762" s="3" t="s">
        <v>2762</v>
      </c>
      <c r="C2762" s="1">
        <v>3930</v>
      </c>
      <c r="D2762">
        <f>SUMIF('Движение комплектующих'!B$2:B$10000,B2762,'Движение комплектующих'!C$2:C$10000)</f>
        <v>0</v>
      </c>
      <c r="E2762">
        <f>SUMIF('Движение комплектующих'!B$2:B$10000,Комплектующие!B2762,'Движение комплектующих'!D$2:D$10000)</f>
        <v>0</v>
      </c>
      <c r="F2762">
        <f>SUMIF(Комплекты!$I$2:$I$2000,Комплектующие!B2762,Комплекты!$O$2:$O$2000)</f>
        <v>0</v>
      </c>
      <c r="G2762">
        <f t="shared" si="43"/>
        <v>0</v>
      </c>
    </row>
    <row r="2763" spans="1:7" x14ac:dyDescent="0.25">
      <c r="A2763" s="2">
        <v>277505</v>
      </c>
      <c r="B2763" s="3" t="s">
        <v>2763</v>
      </c>
      <c r="C2763" s="1">
        <v>3370</v>
      </c>
      <c r="D2763">
        <f>SUMIF('Движение комплектующих'!B$2:B$10000,B2763,'Движение комплектующих'!C$2:C$10000)</f>
        <v>0</v>
      </c>
      <c r="E2763">
        <f>SUMIF('Движение комплектующих'!B$2:B$10000,Комплектующие!B2763,'Движение комплектующих'!D$2:D$10000)</f>
        <v>0</v>
      </c>
      <c r="F2763">
        <f>SUMIF(Комплекты!$I$2:$I$2000,Комплектующие!B2763,Комплекты!$O$2:$O$2000)</f>
        <v>0</v>
      </c>
      <c r="G2763">
        <f t="shared" si="43"/>
        <v>0</v>
      </c>
    </row>
    <row r="2764" spans="1:7" x14ac:dyDescent="0.25">
      <c r="A2764" s="2">
        <v>231485</v>
      </c>
      <c r="B2764" s="3" t="s">
        <v>2764</v>
      </c>
      <c r="C2764" s="1">
        <v>3190</v>
      </c>
      <c r="D2764">
        <f>SUMIF('Движение комплектующих'!B$2:B$10000,B2764,'Движение комплектующих'!C$2:C$10000)</f>
        <v>0</v>
      </c>
      <c r="E2764">
        <f>SUMIF('Движение комплектующих'!B$2:B$10000,Комплектующие!B2764,'Движение комплектующих'!D$2:D$10000)</f>
        <v>0</v>
      </c>
      <c r="F2764">
        <f>SUMIF(Комплекты!$I$2:$I$2000,Комплектующие!B2764,Комплекты!$O$2:$O$2000)</f>
        <v>0</v>
      </c>
      <c r="G2764">
        <f t="shared" si="43"/>
        <v>0</v>
      </c>
    </row>
    <row r="2765" spans="1:7" x14ac:dyDescent="0.25">
      <c r="A2765" s="2">
        <v>277508</v>
      </c>
      <c r="B2765" s="3" t="s">
        <v>2765</v>
      </c>
      <c r="C2765" s="1">
        <v>5700</v>
      </c>
      <c r="D2765">
        <f>SUMIF('Движение комплектующих'!B$2:B$10000,B2765,'Движение комплектующих'!C$2:C$10000)</f>
        <v>0</v>
      </c>
      <c r="E2765">
        <f>SUMIF('Движение комплектующих'!B$2:B$10000,Комплектующие!B2765,'Движение комплектующих'!D$2:D$10000)</f>
        <v>0</v>
      </c>
      <c r="F2765">
        <f>SUMIF(Комплекты!$I$2:$I$2000,Комплектующие!B2765,Комплекты!$O$2:$O$2000)</f>
        <v>0</v>
      </c>
      <c r="G2765">
        <f t="shared" si="43"/>
        <v>0</v>
      </c>
    </row>
    <row r="2766" spans="1:7" x14ac:dyDescent="0.25">
      <c r="A2766" s="2">
        <v>287285</v>
      </c>
      <c r="B2766" s="3" t="s">
        <v>2766</v>
      </c>
      <c r="C2766" s="1">
        <v>2980</v>
      </c>
      <c r="D2766">
        <f>SUMIF('Движение комплектующих'!B$2:B$10000,B2766,'Движение комплектующих'!C$2:C$10000)</f>
        <v>0</v>
      </c>
      <c r="E2766">
        <f>SUMIF('Движение комплектующих'!B$2:B$10000,Комплектующие!B2766,'Движение комплектующих'!D$2:D$10000)</f>
        <v>0</v>
      </c>
      <c r="F2766">
        <f>SUMIF(Комплекты!$I$2:$I$2000,Комплектующие!B2766,Комплекты!$O$2:$O$2000)</f>
        <v>0</v>
      </c>
      <c r="G2766">
        <f t="shared" si="43"/>
        <v>0</v>
      </c>
    </row>
    <row r="2767" spans="1:7" x14ac:dyDescent="0.25">
      <c r="A2767" s="2">
        <v>283021</v>
      </c>
      <c r="B2767" s="3" t="s">
        <v>2767</v>
      </c>
      <c r="C2767" s="1">
        <v>2980</v>
      </c>
      <c r="D2767">
        <f>SUMIF('Движение комплектующих'!B$2:B$10000,B2767,'Движение комплектующих'!C$2:C$10000)</f>
        <v>0</v>
      </c>
      <c r="E2767">
        <f>SUMIF('Движение комплектующих'!B$2:B$10000,Комплектующие!B2767,'Движение комплектующих'!D$2:D$10000)</f>
        <v>0</v>
      </c>
      <c r="F2767">
        <f>SUMIF(Комплекты!$I$2:$I$2000,Комплектующие!B2767,Комплекты!$O$2:$O$2000)</f>
        <v>0</v>
      </c>
      <c r="G2767">
        <f t="shared" si="43"/>
        <v>0</v>
      </c>
    </row>
    <row r="2768" spans="1:7" x14ac:dyDescent="0.25">
      <c r="A2768" s="2">
        <v>302307</v>
      </c>
      <c r="B2768" s="3" t="s">
        <v>2768</v>
      </c>
      <c r="C2768" s="1">
        <v>2830</v>
      </c>
      <c r="D2768">
        <f>SUMIF('Движение комплектующих'!B$2:B$10000,B2768,'Движение комплектующих'!C$2:C$10000)</f>
        <v>0</v>
      </c>
      <c r="E2768">
        <f>SUMIF('Движение комплектующих'!B$2:B$10000,Комплектующие!B2768,'Движение комплектующих'!D$2:D$10000)</f>
        <v>0</v>
      </c>
      <c r="F2768">
        <f>SUMIF(Комплекты!$I$2:$I$2000,Комплектующие!B2768,Комплекты!$O$2:$O$2000)</f>
        <v>0</v>
      </c>
      <c r="G2768">
        <f t="shared" si="43"/>
        <v>0</v>
      </c>
    </row>
    <row r="2769" spans="1:7" x14ac:dyDescent="0.25">
      <c r="A2769" s="2">
        <v>283023</v>
      </c>
      <c r="B2769" s="3" t="s">
        <v>2769</v>
      </c>
      <c r="C2769" s="1">
        <v>2980</v>
      </c>
      <c r="D2769">
        <f>SUMIF('Движение комплектующих'!B$2:B$10000,B2769,'Движение комплектующих'!C$2:C$10000)</f>
        <v>0</v>
      </c>
      <c r="E2769">
        <f>SUMIF('Движение комплектующих'!B$2:B$10000,Комплектующие!B2769,'Движение комплектующих'!D$2:D$10000)</f>
        <v>0</v>
      </c>
      <c r="F2769">
        <f>SUMIF(Комплекты!$I$2:$I$2000,Комплектующие!B2769,Комплекты!$O$2:$O$2000)</f>
        <v>0</v>
      </c>
      <c r="G2769">
        <f t="shared" si="43"/>
        <v>0</v>
      </c>
    </row>
    <row r="2770" spans="1:7" x14ac:dyDescent="0.25">
      <c r="A2770" s="2">
        <v>345684</v>
      </c>
      <c r="B2770" s="3" t="s">
        <v>2770</v>
      </c>
      <c r="C2770" s="1">
        <v>2350</v>
      </c>
      <c r="D2770">
        <f>SUMIF('Движение комплектующих'!B$2:B$10000,B2770,'Движение комплектующих'!C$2:C$10000)</f>
        <v>0</v>
      </c>
      <c r="E2770">
        <f>SUMIF('Движение комплектующих'!B$2:B$10000,Комплектующие!B2770,'Движение комплектующих'!D$2:D$10000)</f>
        <v>0</v>
      </c>
      <c r="F2770">
        <f>SUMIF(Комплекты!$I$2:$I$2000,Комплектующие!B2770,Комплекты!$O$2:$O$2000)</f>
        <v>0</v>
      </c>
      <c r="G2770">
        <f t="shared" si="43"/>
        <v>0</v>
      </c>
    </row>
    <row r="2771" spans="1:7" x14ac:dyDescent="0.25">
      <c r="A2771" s="2">
        <v>365773</v>
      </c>
      <c r="B2771" s="3" t="s">
        <v>2771</v>
      </c>
      <c r="C2771" s="1">
        <v>2420</v>
      </c>
      <c r="D2771">
        <f>SUMIF('Движение комплектующих'!B$2:B$10000,B2771,'Движение комплектующих'!C$2:C$10000)</f>
        <v>0</v>
      </c>
      <c r="E2771">
        <f>SUMIF('Движение комплектующих'!B$2:B$10000,Комплектующие!B2771,'Движение комплектующих'!D$2:D$10000)</f>
        <v>0</v>
      </c>
      <c r="F2771">
        <f>SUMIF(Комплекты!$I$2:$I$2000,Комплектующие!B2771,Комплекты!$O$2:$O$2000)</f>
        <v>0</v>
      </c>
      <c r="G2771">
        <f t="shared" si="43"/>
        <v>0</v>
      </c>
    </row>
    <row r="2772" spans="1:7" x14ac:dyDescent="0.25">
      <c r="A2772" s="2">
        <v>323660</v>
      </c>
      <c r="B2772" s="3" t="s">
        <v>2772</v>
      </c>
      <c r="C2772" s="1">
        <v>2030</v>
      </c>
      <c r="D2772">
        <f>SUMIF('Движение комплектующих'!B$2:B$10000,B2772,'Движение комплектующих'!C$2:C$10000)</f>
        <v>0</v>
      </c>
      <c r="E2772">
        <f>SUMIF('Движение комплектующих'!B$2:B$10000,Комплектующие!B2772,'Движение комплектующих'!D$2:D$10000)</f>
        <v>0</v>
      </c>
      <c r="F2772">
        <f>SUMIF(Комплекты!$I$2:$I$2000,Комплектующие!B2772,Комплекты!$O$2:$O$2000)</f>
        <v>0</v>
      </c>
      <c r="G2772">
        <f t="shared" si="43"/>
        <v>0</v>
      </c>
    </row>
    <row r="2773" spans="1:7" x14ac:dyDescent="0.25">
      <c r="A2773" s="2">
        <v>323286</v>
      </c>
      <c r="B2773" s="3" t="s">
        <v>2773</v>
      </c>
      <c r="C2773" s="1">
        <v>2450</v>
      </c>
      <c r="D2773">
        <f>SUMIF('Движение комплектующих'!B$2:B$10000,B2773,'Движение комплектующих'!C$2:C$10000)</f>
        <v>0</v>
      </c>
      <c r="E2773">
        <f>SUMIF('Движение комплектующих'!B$2:B$10000,Комплектующие!B2773,'Движение комплектующих'!D$2:D$10000)</f>
        <v>0</v>
      </c>
      <c r="F2773">
        <f>SUMIF(Комплекты!$I$2:$I$2000,Комплектующие!B2773,Комплекты!$O$2:$O$2000)</f>
        <v>0</v>
      </c>
      <c r="G2773">
        <f t="shared" si="43"/>
        <v>0</v>
      </c>
    </row>
    <row r="2774" spans="1:7" x14ac:dyDescent="0.25">
      <c r="A2774" s="2">
        <v>323661</v>
      </c>
      <c r="B2774" s="3" t="s">
        <v>2774</v>
      </c>
      <c r="C2774" s="1">
        <v>2030</v>
      </c>
      <c r="D2774">
        <f>SUMIF('Движение комплектующих'!B$2:B$10000,B2774,'Движение комплектующих'!C$2:C$10000)</f>
        <v>0</v>
      </c>
      <c r="E2774">
        <f>SUMIF('Движение комплектующих'!B$2:B$10000,Комплектующие!B2774,'Движение комплектующих'!D$2:D$10000)</f>
        <v>0</v>
      </c>
      <c r="F2774">
        <f>SUMIF(Комплекты!$I$2:$I$2000,Комплектующие!B2774,Комплекты!$O$2:$O$2000)</f>
        <v>0</v>
      </c>
      <c r="G2774">
        <f t="shared" si="43"/>
        <v>0</v>
      </c>
    </row>
    <row r="2775" spans="1:7" x14ac:dyDescent="0.25">
      <c r="A2775" s="2">
        <v>323662</v>
      </c>
      <c r="B2775" s="3" t="s">
        <v>2775</v>
      </c>
      <c r="C2775" s="1">
        <v>3480</v>
      </c>
      <c r="D2775">
        <f>SUMIF('Движение комплектующих'!B$2:B$10000,B2775,'Движение комплектующих'!C$2:C$10000)</f>
        <v>0</v>
      </c>
      <c r="E2775">
        <f>SUMIF('Движение комплектующих'!B$2:B$10000,Комплектующие!B2775,'Движение комплектующих'!D$2:D$10000)</f>
        <v>0</v>
      </c>
      <c r="F2775">
        <f>SUMIF(Комплекты!$I$2:$I$2000,Комплектующие!B2775,Комплекты!$O$2:$O$2000)</f>
        <v>0</v>
      </c>
      <c r="G2775">
        <f t="shared" si="43"/>
        <v>0</v>
      </c>
    </row>
    <row r="2776" spans="1:7" x14ac:dyDescent="0.25">
      <c r="A2776" s="2">
        <v>323664</v>
      </c>
      <c r="B2776" s="3" t="s">
        <v>2776</v>
      </c>
      <c r="C2776" s="1">
        <v>4190</v>
      </c>
      <c r="D2776">
        <f>SUMIF('Движение комплектующих'!B$2:B$10000,B2776,'Движение комплектующих'!C$2:C$10000)</f>
        <v>0</v>
      </c>
      <c r="E2776">
        <f>SUMIF('Движение комплектующих'!B$2:B$10000,Комплектующие!B2776,'Движение комплектующих'!D$2:D$10000)</f>
        <v>0</v>
      </c>
      <c r="F2776">
        <f>SUMIF(Комплекты!$I$2:$I$2000,Комплектующие!B2776,Комплекты!$O$2:$O$2000)</f>
        <v>0</v>
      </c>
      <c r="G2776">
        <f t="shared" si="43"/>
        <v>0</v>
      </c>
    </row>
    <row r="2777" spans="1:7" x14ac:dyDescent="0.25">
      <c r="A2777" s="2">
        <v>371387</v>
      </c>
      <c r="B2777" s="3" t="s">
        <v>2777</v>
      </c>
      <c r="C2777" s="1">
        <v>10680</v>
      </c>
      <c r="D2777">
        <f>SUMIF('Движение комплектующих'!B$2:B$10000,B2777,'Движение комплектующих'!C$2:C$10000)</f>
        <v>0</v>
      </c>
      <c r="E2777">
        <f>SUMIF('Движение комплектующих'!B$2:B$10000,Комплектующие!B2777,'Движение комплектующих'!D$2:D$10000)</f>
        <v>0</v>
      </c>
      <c r="F2777">
        <f>SUMIF(Комплекты!$I$2:$I$2000,Комплектующие!B2777,Комплекты!$O$2:$O$2000)</f>
        <v>0</v>
      </c>
      <c r="G2777">
        <f t="shared" si="43"/>
        <v>0</v>
      </c>
    </row>
    <row r="2778" spans="1:7" x14ac:dyDescent="0.25">
      <c r="A2778" s="2">
        <v>357155</v>
      </c>
      <c r="B2778" s="3" t="s">
        <v>2778</v>
      </c>
      <c r="C2778" s="1">
        <v>5090</v>
      </c>
      <c r="D2778">
        <f>SUMIF('Движение комплектующих'!B$2:B$10000,B2778,'Движение комплектующих'!C$2:C$10000)</f>
        <v>0</v>
      </c>
      <c r="E2778">
        <f>SUMIF('Движение комплектующих'!B$2:B$10000,Комплектующие!B2778,'Движение комплектующих'!D$2:D$10000)</f>
        <v>0</v>
      </c>
      <c r="F2778">
        <f>SUMIF(Комплекты!$I$2:$I$2000,Комплектующие!B2778,Комплекты!$O$2:$O$2000)</f>
        <v>0</v>
      </c>
      <c r="G2778">
        <f t="shared" si="43"/>
        <v>0</v>
      </c>
    </row>
    <row r="2779" spans="1:7" x14ac:dyDescent="0.25">
      <c r="A2779" s="2">
        <v>374848</v>
      </c>
      <c r="B2779" s="3" t="s">
        <v>2779</v>
      </c>
      <c r="C2779" s="1">
        <v>4890</v>
      </c>
      <c r="D2779">
        <f>SUMIF('Движение комплектующих'!B$2:B$10000,B2779,'Движение комплектующих'!C$2:C$10000)</f>
        <v>0</v>
      </c>
      <c r="E2779">
        <f>SUMIF('Движение комплектующих'!B$2:B$10000,Комплектующие!B2779,'Движение комплектующих'!D$2:D$10000)</f>
        <v>0</v>
      </c>
      <c r="F2779">
        <f>SUMIF(Комплекты!$I$2:$I$2000,Комплектующие!B2779,Комплекты!$O$2:$O$2000)</f>
        <v>0</v>
      </c>
      <c r="G2779">
        <f t="shared" si="43"/>
        <v>0</v>
      </c>
    </row>
    <row r="2780" spans="1:7" x14ac:dyDescent="0.25">
      <c r="A2780" s="2">
        <v>374849</v>
      </c>
      <c r="B2780" s="3" t="s">
        <v>2780</v>
      </c>
      <c r="C2780" s="1">
        <v>7480</v>
      </c>
      <c r="D2780">
        <f>SUMIF('Движение комплектующих'!B$2:B$10000,B2780,'Движение комплектующих'!C$2:C$10000)</f>
        <v>0</v>
      </c>
      <c r="E2780">
        <f>SUMIF('Движение комплектующих'!B$2:B$10000,Комплектующие!B2780,'Движение комплектующих'!D$2:D$10000)</f>
        <v>0</v>
      </c>
      <c r="F2780">
        <f>SUMIF(Комплекты!$I$2:$I$2000,Комплектующие!B2780,Комплекты!$O$2:$O$2000)</f>
        <v>0</v>
      </c>
      <c r="G2780">
        <f t="shared" si="43"/>
        <v>0</v>
      </c>
    </row>
    <row r="2781" spans="1:7" x14ac:dyDescent="0.25">
      <c r="A2781" s="2">
        <v>374850</v>
      </c>
      <c r="B2781" s="3" t="s">
        <v>2781</v>
      </c>
      <c r="C2781" s="1">
        <v>4710</v>
      </c>
      <c r="D2781">
        <f>SUMIF('Движение комплектующих'!B$2:B$10000,B2781,'Движение комплектующих'!C$2:C$10000)</f>
        <v>0</v>
      </c>
      <c r="E2781">
        <f>SUMIF('Движение комплектующих'!B$2:B$10000,Комплектующие!B2781,'Движение комплектующих'!D$2:D$10000)</f>
        <v>0</v>
      </c>
      <c r="F2781">
        <f>SUMIF(Комплекты!$I$2:$I$2000,Комплектующие!B2781,Комплекты!$O$2:$O$2000)</f>
        <v>0</v>
      </c>
      <c r="G2781">
        <f t="shared" si="43"/>
        <v>0</v>
      </c>
    </row>
    <row r="2782" spans="1:7" x14ac:dyDescent="0.25">
      <c r="A2782" s="2">
        <v>364833</v>
      </c>
      <c r="B2782" s="3" t="s">
        <v>2782</v>
      </c>
      <c r="C2782" s="1">
        <v>9500</v>
      </c>
      <c r="D2782">
        <f>SUMIF('Движение комплектующих'!B$2:B$10000,B2782,'Движение комплектующих'!C$2:C$10000)</f>
        <v>0</v>
      </c>
      <c r="E2782">
        <f>SUMIF('Движение комплектующих'!B$2:B$10000,Комплектующие!B2782,'Движение комплектующих'!D$2:D$10000)</f>
        <v>0</v>
      </c>
      <c r="F2782">
        <f>SUMIF(Комплекты!$I$2:$I$2000,Комплектующие!B2782,Комплекты!$O$2:$O$2000)</f>
        <v>0</v>
      </c>
      <c r="G2782">
        <f t="shared" si="43"/>
        <v>0</v>
      </c>
    </row>
    <row r="2783" spans="1:7" x14ac:dyDescent="0.25">
      <c r="A2783" s="2">
        <v>209412</v>
      </c>
      <c r="B2783" s="3" t="s">
        <v>2783</v>
      </c>
      <c r="C2783" s="1">
        <v>7990</v>
      </c>
      <c r="D2783">
        <f>SUMIF('Движение комплектующих'!B$2:B$10000,B2783,'Движение комплектующих'!C$2:C$10000)</f>
        <v>0</v>
      </c>
      <c r="E2783">
        <f>SUMIF('Движение комплектующих'!B$2:B$10000,Комплектующие!B2783,'Движение комплектующих'!D$2:D$10000)</f>
        <v>0</v>
      </c>
      <c r="F2783">
        <f>SUMIF(Комплекты!$I$2:$I$2000,Комплектующие!B2783,Комплекты!$O$2:$O$2000)</f>
        <v>0</v>
      </c>
      <c r="G2783">
        <f t="shared" si="43"/>
        <v>0</v>
      </c>
    </row>
    <row r="2784" spans="1:7" x14ac:dyDescent="0.25">
      <c r="A2784" s="2">
        <v>64899</v>
      </c>
      <c r="B2784" s="3" t="s">
        <v>2784</v>
      </c>
      <c r="C2784" s="1">
        <v>5990</v>
      </c>
      <c r="D2784">
        <f>SUMIF('Движение комплектующих'!B$2:B$10000,B2784,'Движение комплектующих'!C$2:C$10000)</f>
        <v>0</v>
      </c>
      <c r="E2784">
        <f>SUMIF('Движение комплектующих'!B$2:B$10000,Комплектующие!B2784,'Движение комплектующих'!D$2:D$10000)</f>
        <v>0</v>
      </c>
      <c r="F2784">
        <f>SUMIF(Комплекты!$I$2:$I$2000,Комплектующие!B2784,Комплекты!$O$2:$O$2000)</f>
        <v>0</v>
      </c>
      <c r="G2784">
        <f t="shared" si="43"/>
        <v>0</v>
      </c>
    </row>
    <row r="2785" spans="1:7" x14ac:dyDescent="0.25">
      <c r="A2785" s="2">
        <v>194811</v>
      </c>
      <c r="B2785" s="3" t="s">
        <v>2785</v>
      </c>
      <c r="C2785" s="1">
        <v>6710</v>
      </c>
      <c r="D2785">
        <f>SUMIF('Движение комплектующих'!B$2:B$10000,B2785,'Движение комплектующих'!C$2:C$10000)</f>
        <v>0</v>
      </c>
      <c r="E2785">
        <f>SUMIF('Движение комплектующих'!B$2:B$10000,Комплектующие!B2785,'Движение комплектующих'!D$2:D$10000)</f>
        <v>0</v>
      </c>
      <c r="F2785">
        <f>SUMIF(Комплекты!$I$2:$I$2000,Комплектующие!B2785,Комплекты!$O$2:$O$2000)</f>
        <v>0</v>
      </c>
      <c r="G2785">
        <f t="shared" si="43"/>
        <v>0</v>
      </c>
    </row>
    <row r="2786" spans="1:7" x14ac:dyDescent="0.25">
      <c r="A2786" s="2">
        <v>376648</v>
      </c>
      <c r="B2786" s="3" t="s">
        <v>2786</v>
      </c>
      <c r="C2786" s="1">
        <v>4980</v>
      </c>
      <c r="D2786">
        <f>SUMIF('Движение комплектующих'!B$2:B$10000,B2786,'Движение комплектующих'!C$2:C$10000)</f>
        <v>0</v>
      </c>
      <c r="E2786">
        <f>SUMIF('Движение комплектующих'!B$2:B$10000,Комплектующие!B2786,'Движение комплектующих'!D$2:D$10000)</f>
        <v>0</v>
      </c>
      <c r="F2786">
        <f>SUMIF(Комплекты!$I$2:$I$2000,Комплектующие!B2786,Комплекты!$O$2:$O$2000)</f>
        <v>0</v>
      </c>
      <c r="G2786">
        <f t="shared" si="43"/>
        <v>0</v>
      </c>
    </row>
    <row r="2787" spans="1:7" x14ac:dyDescent="0.25">
      <c r="A2787" s="2">
        <v>372244</v>
      </c>
      <c r="B2787" s="3" t="s">
        <v>2787</v>
      </c>
      <c r="C2787" s="1">
        <v>6960</v>
      </c>
      <c r="D2787">
        <f>SUMIF('Движение комплектующих'!B$2:B$10000,B2787,'Движение комплектующих'!C$2:C$10000)</f>
        <v>0</v>
      </c>
      <c r="E2787">
        <f>SUMIF('Движение комплектующих'!B$2:B$10000,Комплектующие!B2787,'Движение комплектующих'!D$2:D$10000)</f>
        <v>0</v>
      </c>
      <c r="F2787">
        <f>SUMIF(Комплекты!$I$2:$I$2000,Комплектующие!B2787,Комплекты!$O$2:$O$2000)</f>
        <v>0</v>
      </c>
      <c r="G2787">
        <f t="shared" si="43"/>
        <v>0</v>
      </c>
    </row>
    <row r="2788" spans="1:7" x14ac:dyDescent="0.25">
      <c r="A2788" s="2">
        <v>352819</v>
      </c>
      <c r="B2788" s="3" t="s">
        <v>2788</v>
      </c>
      <c r="C2788" s="1">
        <v>6630</v>
      </c>
      <c r="D2788">
        <f>SUMIF('Движение комплектующих'!B$2:B$10000,B2788,'Движение комплектующих'!C$2:C$10000)</f>
        <v>0</v>
      </c>
      <c r="E2788">
        <f>SUMIF('Движение комплектующих'!B$2:B$10000,Комплектующие!B2788,'Движение комплектующих'!D$2:D$10000)</f>
        <v>0</v>
      </c>
      <c r="F2788">
        <f>SUMIF(Комплекты!$I$2:$I$2000,Комплектующие!B2788,Комплекты!$O$2:$O$2000)</f>
        <v>0</v>
      </c>
      <c r="G2788">
        <f t="shared" si="43"/>
        <v>0</v>
      </c>
    </row>
    <row r="2789" spans="1:7" x14ac:dyDescent="0.25">
      <c r="A2789" s="2">
        <v>315258</v>
      </c>
      <c r="B2789" s="3" t="s">
        <v>2789</v>
      </c>
      <c r="C2789" s="1">
        <v>6990</v>
      </c>
      <c r="D2789">
        <f>SUMIF('Движение комплектующих'!B$2:B$10000,B2789,'Движение комплектующих'!C$2:C$10000)</f>
        <v>0</v>
      </c>
      <c r="E2789">
        <f>SUMIF('Движение комплектующих'!B$2:B$10000,Комплектующие!B2789,'Движение комплектующих'!D$2:D$10000)</f>
        <v>0</v>
      </c>
      <c r="F2789">
        <f>SUMIF(Комплекты!$I$2:$I$2000,Комплектующие!B2789,Комплекты!$O$2:$O$2000)</f>
        <v>0</v>
      </c>
      <c r="G2789">
        <f t="shared" si="43"/>
        <v>0</v>
      </c>
    </row>
    <row r="2790" spans="1:7" x14ac:dyDescent="0.25">
      <c r="A2790" s="2">
        <v>374051</v>
      </c>
      <c r="B2790" s="3" t="s">
        <v>2790</v>
      </c>
      <c r="C2790" s="1">
        <v>6750</v>
      </c>
      <c r="D2790">
        <f>SUMIF('Движение комплектующих'!B$2:B$10000,B2790,'Движение комплектующих'!C$2:C$10000)</f>
        <v>0</v>
      </c>
      <c r="E2790">
        <f>SUMIF('Движение комплектующих'!B$2:B$10000,Комплектующие!B2790,'Движение комплектующих'!D$2:D$10000)</f>
        <v>0</v>
      </c>
      <c r="F2790">
        <f>SUMIF(Комплекты!$I$2:$I$2000,Комплектующие!B2790,Комплекты!$O$2:$O$2000)</f>
        <v>0</v>
      </c>
      <c r="G2790">
        <f t="shared" si="43"/>
        <v>0</v>
      </c>
    </row>
    <row r="2791" spans="1:7" x14ac:dyDescent="0.25">
      <c r="A2791" s="2">
        <v>311239</v>
      </c>
      <c r="B2791" s="3" t="s">
        <v>2791</v>
      </c>
      <c r="C2791" s="1">
        <v>9480</v>
      </c>
      <c r="D2791">
        <f>SUMIF('Движение комплектующих'!B$2:B$10000,B2791,'Движение комплектующих'!C$2:C$10000)</f>
        <v>0</v>
      </c>
      <c r="E2791">
        <f>SUMIF('Движение комплектующих'!B$2:B$10000,Комплектующие!B2791,'Движение комплектующих'!D$2:D$10000)</f>
        <v>0</v>
      </c>
      <c r="F2791">
        <f>SUMIF(Комплекты!$I$2:$I$2000,Комплектующие!B2791,Комплекты!$O$2:$O$2000)</f>
        <v>0</v>
      </c>
      <c r="G2791">
        <f t="shared" si="43"/>
        <v>0</v>
      </c>
    </row>
    <row r="2792" spans="1:7" x14ac:dyDescent="0.25">
      <c r="A2792" s="2">
        <v>187256</v>
      </c>
      <c r="B2792" s="3" t="s">
        <v>2792</v>
      </c>
      <c r="C2792" s="1">
        <v>3580</v>
      </c>
      <c r="D2792">
        <f>SUMIF('Движение комплектующих'!B$2:B$10000,B2792,'Движение комплектующих'!C$2:C$10000)</f>
        <v>0</v>
      </c>
      <c r="E2792">
        <f>SUMIF('Движение комплектующих'!B$2:B$10000,Комплектующие!B2792,'Движение комплектующих'!D$2:D$10000)</f>
        <v>0</v>
      </c>
      <c r="F2792">
        <f>SUMIF(Комплекты!$I$2:$I$2000,Комплектующие!B2792,Комплекты!$O$2:$O$2000)</f>
        <v>0</v>
      </c>
      <c r="G2792">
        <f t="shared" si="43"/>
        <v>0</v>
      </c>
    </row>
    <row r="2793" spans="1:7" x14ac:dyDescent="0.25">
      <c r="A2793" s="2">
        <v>372486</v>
      </c>
      <c r="B2793" s="3" t="s">
        <v>2793</v>
      </c>
      <c r="C2793" s="1">
        <v>4800</v>
      </c>
      <c r="D2793">
        <f>SUMIF('Движение комплектующих'!B$2:B$10000,B2793,'Движение комплектующих'!C$2:C$10000)</f>
        <v>0</v>
      </c>
      <c r="E2793">
        <f>SUMIF('Движение комплектующих'!B$2:B$10000,Комплектующие!B2793,'Движение комплектующих'!D$2:D$10000)</f>
        <v>0</v>
      </c>
      <c r="F2793">
        <f>SUMIF(Комплекты!$I$2:$I$2000,Комплектующие!B2793,Комплекты!$O$2:$O$2000)</f>
        <v>0</v>
      </c>
      <c r="G2793">
        <f t="shared" si="43"/>
        <v>0</v>
      </c>
    </row>
    <row r="2794" spans="1:7" x14ac:dyDescent="0.25">
      <c r="A2794" s="2">
        <v>311241</v>
      </c>
      <c r="B2794" s="3" t="s">
        <v>2794</v>
      </c>
      <c r="C2794" s="1">
        <v>4440</v>
      </c>
      <c r="D2794">
        <f>SUMIF('Движение комплектующих'!B$2:B$10000,B2794,'Движение комплектующих'!C$2:C$10000)</f>
        <v>0</v>
      </c>
      <c r="E2794">
        <f>SUMIF('Движение комплектующих'!B$2:B$10000,Комплектующие!B2794,'Движение комплектующих'!D$2:D$10000)</f>
        <v>0</v>
      </c>
      <c r="F2794">
        <f>SUMIF(Комплекты!$I$2:$I$2000,Комплектующие!B2794,Комплекты!$O$2:$O$2000)</f>
        <v>0</v>
      </c>
      <c r="G2794">
        <f t="shared" si="43"/>
        <v>0</v>
      </c>
    </row>
    <row r="2795" spans="1:7" x14ac:dyDescent="0.25">
      <c r="A2795" s="2">
        <v>272732</v>
      </c>
      <c r="B2795" s="3" t="s">
        <v>2795</v>
      </c>
      <c r="C2795" s="1">
        <v>4010</v>
      </c>
      <c r="D2795">
        <f>SUMIF('Движение комплектующих'!B$2:B$10000,B2795,'Движение комплектующих'!C$2:C$10000)</f>
        <v>0</v>
      </c>
      <c r="E2795">
        <f>SUMIF('Движение комплектующих'!B$2:B$10000,Комплектующие!B2795,'Движение комплектующих'!D$2:D$10000)</f>
        <v>0</v>
      </c>
      <c r="F2795">
        <f>SUMIF(Комплекты!$I$2:$I$2000,Комплектующие!B2795,Комплекты!$O$2:$O$2000)</f>
        <v>0</v>
      </c>
      <c r="G2795">
        <f t="shared" si="43"/>
        <v>0</v>
      </c>
    </row>
    <row r="2796" spans="1:7" x14ac:dyDescent="0.25">
      <c r="A2796" s="2">
        <v>237503</v>
      </c>
      <c r="B2796" s="3" t="s">
        <v>2796</v>
      </c>
      <c r="C2796" s="1">
        <v>4020</v>
      </c>
      <c r="D2796">
        <f>SUMIF('Движение комплектующих'!B$2:B$10000,B2796,'Движение комплектующих'!C$2:C$10000)</f>
        <v>0</v>
      </c>
      <c r="E2796">
        <f>SUMIF('Движение комплектующих'!B$2:B$10000,Комплектующие!B2796,'Движение комплектующих'!D$2:D$10000)</f>
        <v>0</v>
      </c>
      <c r="F2796">
        <f>SUMIF(Комплекты!$I$2:$I$2000,Комплектующие!B2796,Комплекты!$O$2:$O$2000)</f>
        <v>0</v>
      </c>
      <c r="G2796">
        <f t="shared" si="43"/>
        <v>0</v>
      </c>
    </row>
    <row r="2797" spans="1:7" x14ac:dyDescent="0.25">
      <c r="A2797" s="2">
        <v>351929</v>
      </c>
      <c r="B2797" s="3" t="s">
        <v>2797</v>
      </c>
      <c r="C2797" s="1">
        <v>4220</v>
      </c>
      <c r="D2797">
        <f>SUMIF('Движение комплектующих'!B$2:B$10000,B2797,'Движение комплектующих'!C$2:C$10000)</f>
        <v>0</v>
      </c>
      <c r="E2797">
        <f>SUMIF('Движение комплектующих'!B$2:B$10000,Комплектующие!B2797,'Движение комплектующих'!D$2:D$10000)</f>
        <v>0</v>
      </c>
      <c r="F2797">
        <f>SUMIF(Комплекты!$I$2:$I$2000,Комплектующие!B2797,Комплекты!$O$2:$O$2000)</f>
        <v>0</v>
      </c>
      <c r="G2797">
        <f t="shared" si="43"/>
        <v>0</v>
      </c>
    </row>
    <row r="2798" spans="1:7" x14ac:dyDescent="0.25">
      <c r="A2798" s="2">
        <v>302126</v>
      </c>
      <c r="B2798" s="3" t="s">
        <v>2798</v>
      </c>
      <c r="C2798" s="1">
        <v>6810</v>
      </c>
      <c r="D2798">
        <f>SUMIF('Движение комплектующих'!B$2:B$10000,B2798,'Движение комплектующих'!C$2:C$10000)</f>
        <v>0</v>
      </c>
      <c r="E2798">
        <f>SUMIF('Движение комплектующих'!B$2:B$10000,Комплектующие!B2798,'Движение комплектующих'!D$2:D$10000)</f>
        <v>0</v>
      </c>
      <c r="F2798">
        <f>SUMIF(Комплекты!$I$2:$I$2000,Комплектующие!B2798,Комплекты!$O$2:$O$2000)</f>
        <v>0</v>
      </c>
      <c r="G2798">
        <f t="shared" si="43"/>
        <v>0</v>
      </c>
    </row>
    <row r="2799" spans="1:7" x14ac:dyDescent="0.25">
      <c r="A2799" s="2">
        <v>64750</v>
      </c>
      <c r="B2799" s="3" t="s">
        <v>2799</v>
      </c>
      <c r="C2799" s="1">
        <v>6260</v>
      </c>
      <c r="D2799">
        <f>SUMIF('Движение комплектующих'!B$2:B$10000,B2799,'Движение комплектующих'!C$2:C$10000)</f>
        <v>0</v>
      </c>
      <c r="E2799">
        <f>SUMIF('Движение комплектующих'!B$2:B$10000,Комплектующие!B2799,'Движение комплектующих'!D$2:D$10000)</f>
        <v>0</v>
      </c>
      <c r="F2799">
        <f>SUMIF(Комплекты!$I$2:$I$2000,Комплектующие!B2799,Комплекты!$O$2:$O$2000)</f>
        <v>0</v>
      </c>
      <c r="G2799">
        <f t="shared" si="43"/>
        <v>0</v>
      </c>
    </row>
    <row r="2800" spans="1:7" x14ac:dyDescent="0.25">
      <c r="A2800" s="2">
        <v>327251</v>
      </c>
      <c r="B2800" s="3" t="s">
        <v>2800</v>
      </c>
      <c r="C2800" s="1">
        <v>8290</v>
      </c>
      <c r="D2800">
        <f>SUMIF('Движение комплектующих'!B$2:B$10000,B2800,'Движение комплектующих'!C$2:C$10000)</f>
        <v>0</v>
      </c>
      <c r="E2800">
        <f>SUMIF('Движение комплектующих'!B$2:B$10000,Комплектующие!B2800,'Движение комплектующих'!D$2:D$10000)</f>
        <v>0</v>
      </c>
      <c r="F2800">
        <f>SUMIF(Комплекты!$I$2:$I$2000,Комплектующие!B2800,Комплекты!$O$2:$O$2000)</f>
        <v>0</v>
      </c>
      <c r="G2800">
        <f t="shared" si="43"/>
        <v>0</v>
      </c>
    </row>
    <row r="2801" spans="1:7" x14ac:dyDescent="0.25">
      <c r="A2801" s="2">
        <v>374690</v>
      </c>
      <c r="B2801" s="3" t="s">
        <v>2801</v>
      </c>
      <c r="C2801" s="1">
        <v>7210</v>
      </c>
      <c r="D2801">
        <f>SUMIF('Движение комплектующих'!B$2:B$10000,B2801,'Движение комплектующих'!C$2:C$10000)</f>
        <v>0</v>
      </c>
      <c r="E2801">
        <f>SUMIF('Движение комплектующих'!B$2:B$10000,Комплектующие!B2801,'Движение комплектующих'!D$2:D$10000)</f>
        <v>0</v>
      </c>
      <c r="F2801">
        <f>SUMIF(Комплекты!$I$2:$I$2000,Комплектующие!B2801,Комплекты!$O$2:$O$2000)</f>
        <v>0</v>
      </c>
      <c r="G2801">
        <f t="shared" si="43"/>
        <v>0</v>
      </c>
    </row>
    <row r="2802" spans="1:7" x14ac:dyDescent="0.25">
      <c r="A2802" s="2">
        <v>359043</v>
      </c>
      <c r="B2802" s="3" t="s">
        <v>2802</v>
      </c>
      <c r="C2802" s="1">
        <v>6530</v>
      </c>
      <c r="D2802">
        <f>SUMIF('Движение комплектующих'!B$2:B$10000,B2802,'Движение комплектующих'!C$2:C$10000)</f>
        <v>0</v>
      </c>
      <c r="E2802">
        <f>SUMIF('Движение комплектующих'!B$2:B$10000,Комплектующие!B2802,'Движение комплектующих'!D$2:D$10000)</f>
        <v>0</v>
      </c>
      <c r="F2802">
        <f>SUMIF(Комплекты!$I$2:$I$2000,Комплектующие!B2802,Комплекты!$O$2:$O$2000)</f>
        <v>0</v>
      </c>
      <c r="G2802">
        <f t="shared" si="43"/>
        <v>0</v>
      </c>
    </row>
    <row r="2803" spans="1:7" x14ac:dyDescent="0.25">
      <c r="A2803" s="2">
        <v>338220</v>
      </c>
      <c r="B2803" s="3" t="s">
        <v>2803</v>
      </c>
      <c r="C2803" s="1">
        <v>8160</v>
      </c>
      <c r="D2803">
        <f>SUMIF('Движение комплектующих'!B$2:B$10000,B2803,'Движение комплектующих'!C$2:C$10000)</f>
        <v>0</v>
      </c>
      <c r="E2803">
        <f>SUMIF('Движение комплектующих'!B$2:B$10000,Комплектующие!B2803,'Движение комплектующих'!D$2:D$10000)</f>
        <v>0</v>
      </c>
      <c r="F2803">
        <f>SUMIF(Комплекты!$I$2:$I$2000,Комплектующие!B2803,Комплекты!$O$2:$O$2000)</f>
        <v>0</v>
      </c>
      <c r="G2803">
        <f t="shared" si="43"/>
        <v>0</v>
      </c>
    </row>
    <row r="2804" spans="1:7" x14ac:dyDescent="0.25">
      <c r="A2804" s="2">
        <v>367006</v>
      </c>
      <c r="B2804" s="3" t="s">
        <v>2804</v>
      </c>
      <c r="C2804" s="1">
        <v>8420</v>
      </c>
      <c r="D2804">
        <f>SUMIF('Движение комплектующих'!B$2:B$10000,B2804,'Движение комплектующих'!C$2:C$10000)</f>
        <v>0</v>
      </c>
      <c r="E2804">
        <f>SUMIF('Движение комплектующих'!B$2:B$10000,Комплектующие!B2804,'Движение комплектующих'!D$2:D$10000)</f>
        <v>0</v>
      </c>
      <c r="F2804">
        <f>SUMIF(Комплекты!$I$2:$I$2000,Комплектующие!B2804,Комплекты!$O$2:$O$2000)</f>
        <v>0</v>
      </c>
      <c r="G2804">
        <f t="shared" si="43"/>
        <v>0</v>
      </c>
    </row>
    <row r="2805" spans="1:7" x14ac:dyDescent="0.25">
      <c r="A2805" s="2">
        <v>233007</v>
      </c>
      <c r="B2805" s="3" t="s">
        <v>2805</v>
      </c>
      <c r="C2805" s="1">
        <v>6130</v>
      </c>
      <c r="D2805">
        <f>SUMIF('Движение комплектующих'!B$2:B$10000,B2805,'Движение комплектующих'!C$2:C$10000)</f>
        <v>0</v>
      </c>
      <c r="E2805">
        <f>SUMIF('Движение комплектующих'!B$2:B$10000,Комплектующие!B2805,'Движение комплектующих'!D$2:D$10000)</f>
        <v>0</v>
      </c>
      <c r="F2805">
        <f>SUMIF(Комплекты!$I$2:$I$2000,Комплектующие!B2805,Комплекты!$O$2:$O$2000)</f>
        <v>0</v>
      </c>
      <c r="G2805">
        <f t="shared" si="43"/>
        <v>0</v>
      </c>
    </row>
    <row r="2806" spans="1:7" x14ac:dyDescent="0.25">
      <c r="A2806" s="2">
        <v>235996</v>
      </c>
      <c r="B2806" s="3" t="s">
        <v>2806</v>
      </c>
      <c r="C2806" s="1">
        <v>9995</v>
      </c>
      <c r="D2806">
        <f>SUMIF('Движение комплектующих'!B$2:B$10000,B2806,'Движение комплектующих'!C$2:C$10000)</f>
        <v>0</v>
      </c>
      <c r="E2806">
        <f>SUMIF('Движение комплектующих'!B$2:B$10000,Комплектующие!B2806,'Движение комплектующих'!D$2:D$10000)</f>
        <v>0</v>
      </c>
      <c r="F2806">
        <f>SUMIF(Комплекты!$I$2:$I$2000,Комплектующие!B2806,Комплекты!$O$2:$O$2000)</f>
        <v>0</v>
      </c>
      <c r="G2806">
        <f t="shared" si="43"/>
        <v>0</v>
      </c>
    </row>
    <row r="2807" spans="1:7" x14ac:dyDescent="0.25">
      <c r="A2807" s="2">
        <v>308885</v>
      </c>
      <c r="B2807" s="3" t="s">
        <v>2807</v>
      </c>
      <c r="C2807" s="1">
        <v>19500</v>
      </c>
      <c r="D2807">
        <f>SUMIF('Движение комплектующих'!B$2:B$10000,B2807,'Движение комплектующих'!C$2:C$10000)</f>
        <v>0</v>
      </c>
      <c r="E2807">
        <f>SUMIF('Движение комплектующих'!B$2:B$10000,Комплектующие!B2807,'Движение комплектующих'!D$2:D$10000)</f>
        <v>0</v>
      </c>
      <c r="F2807">
        <f>SUMIF(Комплекты!$I$2:$I$2000,Комплектующие!B2807,Комплекты!$O$2:$O$2000)</f>
        <v>0</v>
      </c>
      <c r="G2807">
        <f t="shared" si="43"/>
        <v>0</v>
      </c>
    </row>
    <row r="2808" spans="1:7" x14ac:dyDescent="0.25">
      <c r="A2808" s="2">
        <v>309955</v>
      </c>
      <c r="B2808" s="3" t="s">
        <v>2808</v>
      </c>
      <c r="C2808" s="1">
        <v>5860</v>
      </c>
      <c r="D2808">
        <f>SUMIF('Движение комплектующих'!B$2:B$10000,B2808,'Движение комплектующих'!C$2:C$10000)</f>
        <v>0</v>
      </c>
      <c r="E2808">
        <f>SUMIF('Движение комплектующих'!B$2:B$10000,Комплектующие!B2808,'Движение комплектующих'!D$2:D$10000)</f>
        <v>0</v>
      </c>
      <c r="F2808">
        <f>SUMIF(Комплекты!$I$2:$I$2000,Комплектующие!B2808,Комплекты!$O$2:$O$2000)</f>
        <v>0</v>
      </c>
      <c r="G2808">
        <f t="shared" si="43"/>
        <v>0</v>
      </c>
    </row>
    <row r="2809" spans="1:7" x14ac:dyDescent="0.25">
      <c r="A2809" s="2">
        <v>363071</v>
      </c>
      <c r="B2809" s="3" t="s">
        <v>2809</v>
      </c>
      <c r="C2809" s="1">
        <v>4740</v>
      </c>
      <c r="D2809">
        <f>SUMIF('Движение комплектующих'!B$2:B$10000,B2809,'Движение комплектующих'!C$2:C$10000)</f>
        <v>0</v>
      </c>
      <c r="E2809">
        <f>SUMIF('Движение комплектующих'!B$2:B$10000,Комплектующие!B2809,'Движение комплектующих'!D$2:D$10000)</f>
        <v>0</v>
      </c>
      <c r="F2809">
        <f>SUMIF(Комплекты!$I$2:$I$2000,Комплектующие!B2809,Комплекты!$O$2:$O$2000)</f>
        <v>0</v>
      </c>
      <c r="G2809">
        <f t="shared" si="43"/>
        <v>0</v>
      </c>
    </row>
    <row r="2810" spans="1:7" x14ac:dyDescent="0.25">
      <c r="A2810" s="2">
        <v>341680</v>
      </c>
      <c r="B2810" s="3" t="s">
        <v>2810</v>
      </c>
      <c r="C2810" s="1">
        <v>1750</v>
      </c>
      <c r="D2810">
        <f>SUMIF('Движение комплектующих'!B$2:B$10000,B2810,'Движение комплектующих'!C$2:C$10000)</f>
        <v>0</v>
      </c>
      <c r="E2810">
        <f>SUMIF('Движение комплектующих'!B$2:B$10000,Комплектующие!B2810,'Движение комплектующих'!D$2:D$10000)</f>
        <v>0</v>
      </c>
      <c r="F2810">
        <f>SUMIF(Комплекты!$I$2:$I$2000,Комплектующие!B2810,Комплекты!$O$2:$O$2000)</f>
        <v>0</v>
      </c>
      <c r="G2810">
        <f t="shared" si="43"/>
        <v>0</v>
      </c>
    </row>
    <row r="2811" spans="1:7" x14ac:dyDescent="0.25">
      <c r="A2811" s="2">
        <v>362387</v>
      </c>
      <c r="B2811" s="3" t="s">
        <v>2811</v>
      </c>
      <c r="C2811" s="1">
        <v>4150</v>
      </c>
      <c r="D2811">
        <f>SUMIF('Движение комплектующих'!B$2:B$10000,B2811,'Движение комплектующих'!C$2:C$10000)</f>
        <v>0</v>
      </c>
      <c r="E2811">
        <f>SUMIF('Движение комплектующих'!B$2:B$10000,Комплектующие!B2811,'Движение комплектующих'!D$2:D$10000)</f>
        <v>0</v>
      </c>
      <c r="F2811">
        <f>SUMIF(Комплекты!$I$2:$I$2000,Комплектующие!B2811,Комплекты!$O$2:$O$2000)</f>
        <v>0</v>
      </c>
      <c r="G2811">
        <f t="shared" si="43"/>
        <v>0</v>
      </c>
    </row>
    <row r="2812" spans="1:7" x14ac:dyDescent="0.25">
      <c r="A2812" s="2">
        <v>362388</v>
      </c>
      <c r="B2812" s="3" t="s">
        <v>2812</v>
      </c>
      <c r="C2812" s="1">
        <v>6350</v>
      </c>
      <c r="D2812">
        <f>SUMIF('Движение комплектующих'!B$2:B$10000,B2812,'Движение комплектующих'!C$2:C$10000)</f>
        <v>0</v>
      </c>
      <c r="E2812">
        <f>SUMIF('Движение комплектующих'!B$2:B$10000,Комплектующие!B2812,'Движение комплектующих'!D$2:D$10000)</f>
        <v>0</v>
      </c>
      <c r="F2812">
        <f>SUMIF(Комплекты!$I$2:$I$2000,Комплектующие!B2812,Комплекты!$O$2:$O$2000)</f>
        <v>0</v>
      </c>
      <c r="G2812">
        <f t="shared" si="43"/>
        <v>0</v>
      </c>
    </row>
    <row r="2813" spans="1:7" x14ac:dyDescent="0.25">
      <c r="A2813" s="2">
        <v>272426</v>
      </c>
      <c r="B2813" s="3" t="s">
        <v>2813</v>
      </c>
      <c r="C2813" s="1">
        <v>8990</v>
      </c>
      <c r="D2813">
        <f>SUMIF('Движение комплектующих'!B$2:B$10000,B2813,'Движение комплектующих'!C$2:C$10000)</f>
        <v>0</v>
      </c>
      <c r="E2813">
        <f>SUMIF('Движение комплектующих'!B$2:B$10000,Комплектующие!B2813,'Движение комплектующих'!D$2:D$10000)</f>
        <v>0</v>
      </c>
      <c r="F2813">
        <f>SUMIF(Комплекты!$I$2:$I$2000,Комплектующие!B2813,Комплекты!$O$2:$O$2000)</f>
        <v>0</v>
      </c>
      <c r="G2813">
        <f t="shared" si="43"/>
        <v>0</v>
      </c>
    </row>
    <row r="2814" spans="1:7" x14ac:dyDescent="0.25">
      <c r="A2814" s="2">
        <v>300618</v>
      </c>
      <c r="B2814" s="3" t="s">
        <v>2814</v>
      </c>
      <c r="C2814" s="1">
        <v>11990</v>
      </c>
      <c r="D2814">
        <f>SUMIF('Движение комплектующих'!B$2:B$10000,B2814,'Движение комплектующих'!C$2:C$10000)</f>
        <v>0</v>
      </c>
      <c r="E2814">
        <f>SUMIF('Движение комплектующих'!B$2:B$10000,Комплектующие!B2814,'Движение комплектующих'!D$2:D$10000)</f>
        <v>0</v>
      </c>
      <c r="F2814">
        <f>SUMIF(Комплекты!$I$2:$I$2000,Комплектующие!B2814,Комплекты!$O$2:$O$2000)</f>
        <v>0</v>
      </c>
      <c r="G2814">
        <f t="shared" si="43"/>
        <v>0</v>
      </c>
    </row>
    <row r="2815" spans="1:7" x14ac:dyDescent="0.25">
      <c r="A2815" s="2">
        <v>300619</v>
      </c>
      <c r="B2815" s="3" t="s">
        <v>2815</v>
      </c>
      <c r="C2815" s="1">
        <v>11990</v>
      </c>
      <c r="D2815">
        <f>SUMIF('Движение комплектующих'!B$2:B$10000,B2815,'Движение комплектующих'!C$2:C$10000)</f>
        <v>0</v>
      </c>
      <c r="E2815">
        <f>SUMIF('Движение комплектующих'!B$2:B$10000,Комплектующие!B2815,'Движение комплектующих'!D$2:D$10000)</f>
        <v>0</v>
      </c>
      <c r="F2815">
        <f>SUMIF(Комплекты!$I$2:$I$2000,Комплектующие!B2815,Комплекты!$O$2:$O$2000)</f>
        <v>0</v>
      </c>
      <c r="G2815">
        <f t="shared" si="43"/>
        <v>0</v>
      </c>
    </row>
    <row r="2816" spans="1:7" x14ac:dyDescent="0.25">
      <c r="A2816" s="2">
        <v>253796</v>
      </c>
      <c r="B2816" s="3" t="s">
        <v>2816</v>
      </c>
      <c r="C2816" s="1">
        <v>5850</v>
      </c>
      <c r="D2816">
        <f>SUMIF('Движение комплектующих'!B$2:B$10000,B2816,'Движение комплектующих'!C$2:C$10000)</f>
        <v>0</v>
      </c>
      <c r="E2816">
        <f>SUMIF('Движение комплектующих'!B$2:B$10000,Комплектующие!B2816,'Движение комплектующих'!D$2:D$10000)</f>
        <v>0</v>
      </c>
      <c r="F2816">
        <f>SUMIF(Комплекты!$I$2:$I$2000,Комплектующие!B2816,Комплекты!$O$2:$O$2000)</f>
        <v>0</v>
      </c>
      <c r="G2816">
        <f t="shared" si="43"/>
        <v>0</v>
      </c>
    </row>
    <row r="2817" spans="1:7" x14ac:dyDescent="0.25">
      <c r="A2817" s="2">
        <v>300660</v>
      </c>
      <c r="B2817" s="3" t="s">
        <v>2817</v>
      </c>
      <c r="C2817" s="1">
        <v>6340</v>
      </c>
      <c r="D2817">
        <f>SUMIF('Движение комплектующих'!B$2:B$10000,B2817,'Движение комплектующих'!C$2:C$10000)</f>
        <v>0</v>
      </c>
      <c r="E2817">
        <f>SUMIF('Движение комплектующих'!B$2:B$10000,Комплектующие!B2817,'Движение комплектующих'!D$2:D$10000)</f>
        <v>0</v>
      </c>
      <c r="F2817">
        <f>SUMIF(Комплекты!$I$2:$I$2000,Комплектующие!B2817,Комплекты!$O$2:$O$2000)</f>
        <v>0</v>
      </c>
      <c r="G2817">
        <f t="shared" si="43"/>
        <v>0</v>
      </c>
    </row>
    <row r="2818" spans="1:7" x14ac:dyDescent="0.25">
      <c r="A2818" s="2">
        <v>343569</v>
      </c>
      <c r="B2818" s="3" t="s">
        <v>2818</v>
      </c>
      <c r="C2818" s="1">
        <v>3990</v>
      </c>
      <c r="D2818">
        <f>SUMIF('Движение комплектующих'!B$2:B$10000,B2818,'Движение комплектующих'!C$2:C$10000)</f>
        <v>0</v>
      </c>
      <c r="E2818">
        <f>SUMIF('Движение комплектующих'!B$2:B$10000,Комплектующие!B2818,'Движение комплектующих'!D$2:D$10000)</f>
        <v>0</v>
      </c>
      <c r="F2818">
        <f>SUMIF(Комплекты!$I$2:$I$2000,Комплектующие!B2818,Комплекты!$O$2:$O$2000)</f>
        <v>0</v>
      </c>
      <c r="G2818">
        <f t="shared" si="43"/>
        <v>0</v>
      </c>
    </row>
    <row r="2819" spans="1:7" x14ac:dyDescent="0.25">
      <c r="A2819" s="2">
        <v>300895</v>
      </c>
      <c r="B2819" s="3" t="s">
        <v>2819</v>
      </c>
      <c r="C2819" s="1">
        <v>13390</v>
      </c>
      <c r="D2819">
        <f>SUMIF('Движение комплектующих'!B$2:B$10000,B2819,'Движение комплектующих'!C$2:C$10000)</f>
        <v>0</v>
      </c>
      <c r="E2819">
        <f>SUMIF('Движение комплектующих'!B$2:B$10000,Комплектующие!B2819,'Движение комплектующих'!D$2:D$10000)</f>
        <v>0</v>
      </c>
      <c r="F2819">
        <f>SUMIF(Комплекты!$I$2:$I$2000,Комплектующие!B2819,Комплекты!$O$2:$O$2000)</f>
        <v>0</v>
      </c>
      <c r="G2819">
        <f t="shared" ref="G2819:G2882" si="44">D2819-E2819-F2819</f>
        <v>0</v>
      </c>
    </row>
    <row r="2820" spans="1:7" x14ac:dyDescent="0.25">
      <c r="A2820" s="2">
        <v>300897</v>
      </c>
      <c r="B2820" s="3" t="s">
        <v>2820</v>
      </c>
      <c r="C2820" s="1">
        <v>23850</v>
      </c>
      <c r="D2820">
        <f>SUMIF('Движение комплектующих'!B$2:B$10000,B2820,'Движение комплектующих'!C$2:C$10000)</f>
        <v>0</v>
      </c>
      <c r="E2820">
        <f>SUMIF('Движение комплектующих'!B$2:B$10000,Комплектующие!B2820,'Движение комплектующих'!D$2:D$10000)</f>
        <v>0</v>
      </c>
      <c r="F2820">
        <f>SUMIF(Комплекты!$I$2:$I$2000,Комплектующие!B2820,Комплекты!$O$2:$O$2000)</f>
        <v>0</v>
      </c>
      <c r="G2820">
        <f t="shared" si="44"/>
        <v>0</v>
      </c>
    </row>
    <row r="2821" spans="1:7" x14ac:dyDescent="0.25">
      <c r="A2821" s="2">
        <v>300896</v>
      </c>
      <c r="B2821" s="3" t="s">
        <v>2821</v>
      </c>
      <c r="C2821" s="1">
        <v>44950</v>
      </c>
      <c r="D2821">
        <f>SUMIF('Движение комплектующих'!B$2:B$10000,B2821,'Движение комплектующих'!C$2:C$10000)</f>
        <v>0</v>
      </c>
      <c r="E2821">
        <f>SUMIF('Движение комплектующих'!B$2:B$10000,Комплектующие!B2821,'Движение комплектующих'!D$2:D$10000)</f>
        <v>0</v>
      </c>
      <c r="F2821">
        <f>SUMIF(Комплекты!$I$2:$I$2000,Комплектующие!B2821,Комплекты!$O$2:$O$2000)</f>
        <v>0</v>
      </c>
      <c r="G2821">
        <f t="shared" si="44"/>
        <v>0</v>
      </c>
    </row>
    <row r="2822" spans="1:7" x14ac:dyDescent="0.25">
      <c r="A2822" s="2">
        <v>374704</v>
      </c>
      <c r="B2822" s="3" t="s">
        <v>2822</v>
      </c>
      <c r="C2822" s="1">
        <v>2950</v>
      </c>
      <c r="D2822">
        <f>SUMIF('Движение комплектующих'!B$2:B$10000,B2822,'Движение комплектующих'!C$2:C$10000)</f>
        <v>0</v>
      </c>
      <c r="E2822">
        <f>SUMIF('Движение комплектующих'!B$2:B$10000,Комплектующие!B2822,'Движение комплектующих'!D$2:D$10000)</f>
        <v>0</v>
      </c>
      <c r="F2822">
        <f>SUMIF(Комплекты!$I$2:$I$2000,Комплектующие!B2822,Комплекты!$O$2:$O$2000)</f>
        <v>0</v>
      </c>
      <c r="G2822">
        <f t="shared" si="44"/>
        <v>0</v>
      </c>
    </row>
    <row r="2823" spans="1:7" x14ac:dyDescent="0.25">
      <c r="A2823" s="2">
        <v>376772</v>
      </c>
      <c r="B2823" s="3" t="s">
        <v>2823</v>
      </c>
      <c r="C2823" s="1">
        <v>3250</v>
      </c>
      <c r="D2823">
        <f>SUMIF('Движение комплектующих'!B$2:B$10000,B2823,'Движение комплектующих'!C$2:C$10000)</f>
        <v>0</v>
      </c>
      <c r="E2823">
        <f>SUMIF('Движение комплектующих'!B$2:B$10000,Комплектующие!B2823,'Движение комплектующих'!D$2:D$10000)</f>
        <v>0</v>
      </c>
      <c r="F2823">
        <f>SUMIF(Комплекты!$I$2:$I$2000,Комплектующие!B2823,Комплекты!$O$2:$O$2000)</f>
        <v>0</v>
      </c>
      <c r="G2823">
        <f t="shared" si="44"/>
        <v>0</v>
      </c>
    </row>
    <row r="2824" spans="1:7" x14ac:dyDescent="0.25">
      <c r="A2824" s="2">
        <v>317863</v>
      </c>
      <c r="B2824" s="3" t="s">
        <v>2824</v>
      </c>
      <c r="C2824" s="1">
        <v>1990</v>
      </c>
      <c r="D2824">
        <f>SUMIF('Движение комплектующих'!B$2:B$10000,B2824,'Движение комплектующих'!C$2:C$10000)</f>
        <v>0</v>
      </c>
      <c r="E2824">
        <f>SUMIF('Движение комплектующих'!B$2:B$10000,Комплектующие!B2824,'Движение комплектующих'!D$2:D$10000)</f>
        <v>0</v>
      </c>
      <c r="F2824">
        <f>SUMIF(Комплекты!$I$2:$I$2000,Комплектующие!B2824,Комплекты!$O$2:$O$2000)</f>
        <v>0</v>
      </c>
      <c r="G2824">
        <f t="shared" si="44"/>
        <v>0</v>
      </c>
    </row>
    <row r="2825" spans="1:7" x14ac:dyDescent="0.25">
      <c r="A2825" s="2">
        <v>317865</v>
      </c>
      <c r="B2825" s="3" t="s">
        <v>2825</v>
      </c>
      <c r="C2825" s="1">
        <v>1040</v>
      </c>
      <c r="D2825">
        <f>SUMIF('Движение комплектующих'!B$2:B$10000,B2825,'Движение комплектующих'!C$2:C$10000)</f>
        <v>0</v>
      </c>
      <c r="E2825">
        <f>SUMIF('Движение комплектующих'!B$2:B$10000,Комплектующие!B2825,'Движение комплектующих'!D$2:D$10000)</f>
        <v>0</v>
      </c>
      <c r="F2825">
        <f>SUMIF(Комплекты!$I$2:$I$2000,Комплектующие!B2825,Комплекты!$O$2:$O$2000)</f>
        <v>0</v>
      </c>
      <c r="G2825">
        <f t="shared" si="44"/>
        <v>0</v>
      </c>
    </row>
    <row r="2826" spans="1:7" x14ac:dyDescent="0.25">
      <c r="A2826" s="2">
        <v>317867</v>
      </c>
      <c r="B2826" s="3" t="s">
        <v>2826</v>
      </c>
      <c r="C2826" s="1">
        <v>2110</v>
      </c>
      <c r="D2826">
        <f>SUMIF('Движение комплектующих'!B$2:B$10000,B2826,'Движение комплектующих'!C$2:C$10000)</f>
        <v>0</v>
      </c>
      <c r="E2826">
        <f>SUMIF('Движение комплектующих'!B$2:B$10000,Комплектующие!B2826,'Движение комплектующих'!D$2:D$10000)</f>
        <v>0</v>
      </c>
      <c r="F2826">
        <f>SUMIF(Комплекты!$I$2:$I$2000,Комплектующие!B2826,Комплекты!$O$2:$O$2000)</f>
        <v>0</v>
      </c>
      <c r="G2826">
        <f t="shared" si="44"/>
        <v>0</v>
      </c>
    </row>
    <row r="2827" spans="1:7" x14ac:dyDescent="0.25">
      <c r="A2827" s="2">
        <v>300620</v>
      </c>
      <c r="B2827" s="3" t="s">
        <v>2827</v>
      </c>
      <c r="C2827" s="1">
        <v>2650</v>
      </c>
      <c r="D2827">
        <f>SUMIF('Движение комплектующих'!B$2:B$10000,B2827,'Движение комплектующих'!C$2:C$10000)</f>
        <v>0</v>
      </c>
      <c r="E2827">
        <f>SUMIF('Движение комплектующих'!B$2:B$10000,Комплектующие!B2827,'Движение комплектующих'!D$2:D$10000)</f>
        <v>0</v>
      </c>
      <c r="F2827">
        <f>SUMIF(Комплекты!$I$2:$I$2000,Комплектующие!B2827,Комплекты!$O$2:$O$2000)</f>
        <v>0</v>
      </c>
      <c r="G2827">
        <f t="shared" si="44"/>
        <v>0</v>
      </c>
    </row>
    <row r="2828" spans="1:7" x14ac:dyDescent="0.25">
      <c r="A2828" s="2">
        <v>300621</v>
      </c>
      <c r="B2828" s="3" t="s">
        <v>2828</v>
      </c>
      <c r="C2828" s="1">
        <v>2900</v>
      </c>
      <c r="D2828">
        <f>SUMIF('Движение комплектующих'!B$2:B$10000,B2828,'Движение комплектующих'!C$2:C$10000)</f>
        <v>0</v>
      </c>
      <c r="E2828">
        <f>SUMIF('Движение комплектующих'!B$2:B$10000,Комплектующие!B2828,'Движение комплектующих'!D$2:D$10000)</f>
        <v>0</v>
      </c>
      <c r="F2828">
        <f>SUMIF(Комплекты!$I$2:$I$2000,Комплектующие!B2828,Комплекты!$O$2:$O$2000)</f>
        <v>0</v>
      </c>
      <c r="G2828">
        <f t="shared" si="44"/>
        <v>0</v>
      </c>
    </row>
    <row r="2829" spans="1:7" x14ac:dyDescent="0.25">
      <c r="A2829" s="2">
        <v>317868</v>
      </c>
      <c r="B2829" s="3" t="s">
        <v>2829</v>
      </c>
      <c r="C2829" s="1">
        <v>730</v>
      </c>
      <c r="D2829">
        <f>SUMIF('Движение комплектующих'!B$2:B$10000,B2829,'Движение комплектующих'!C$2:C$10000)</f>
        <v>0</v>
      </c>
      <c r="E2829">
        <f>SUMIF('Движение комплектующих'!B$2:B$10000,Комплектующие!B2829,'Движение комплектующих'!D$2:D$10000)</f>
        <v>0</v>
      </c>
      <c r="F2829">
        <f>SUMIF(Комплекты!$I$2:$I$2000,Комплектующие!B2829,Комплекты!$O$2:$O$2000)</f>
        <v>0</v>
      </c>
      <c r="G2829">
        <f t="shared" si="44"/>
        <v>0</v>
      </c>
    </row>
    <row r="2830" spans="1:7" x14ac:dyDescent="0.25">
      <c r="A2830" s="2">
        <v>225974</v>
      </c>
      <c r="B2830" s="3" t="s">
        <v>2830</v>
      </c>
      <c r="C2830" s="1">
        <v>480</v>
      </c>
      <c r="D2830">
        <f>SUMIF('Движение комплектующих'!B$2:B$10000,B2830,'Движение комплектующих'!C$2:C$10000)</f>
        <v>0</v>
      </c>
      <c r="E2830">
        <f>SUMIF('Движение комплектующих'!B$2:B$10000,Комплектующие!B2830,'Движение комплектующих'!D$2:D$10000)</f>
        <v>0</v>
      </c>
      <c r="F2830">
        <f>SUMIF(Комплекты!$I$2:$I$2000,Комплектующие!B2830,Комплекты!$O$2:$O$2000)</f>
        <v>0</v>
      </c>
      <c r="G2830">
        <f t="shared" si="44"/>
        <v>0</v>
      </c>
    </row>
    <row r="2831" spans="1:7" x14ac:dyDescent="0.25">
      <c r="A2831" s="2">
        <v>269274</v>
      </c>
      <c r="B2831" s="3" t="s">
        <v>2831</v>
      </c>
      <c r="C2831" s="1">
        <v>2890</v>
      </c>
      <c r="D2831">
        <f>SUMIF('Движение комплектующих'!B$2:B$10000,B2831,'Движение комплектующих'!C$2:C$10000)</f>
        <v>0</v>
      </c>
      <c r="E2831">
        <f>SUMIF('Движение комплектующих'!B$2:B$10000,Комплектующие!B2831,'Движение комплектующих'!D$2:D$10000)</f>
        <v>0</v>
      </c>
      <c r="F2831">
        <f>SUMIF(Комплекты!$I$2:$I$2000,Комплектующие!B2831,Комплекты!$O$2:$O$2000)</f>
        <v>0</v>
      </c>
      <c r="G2831">
        <f t="shared" si="44"/>
        <v>0</v>
      </c>
    </row>
    <row r="2832" spans="1:7" x14ac:dyDescent="0.25">
      <c r="A2832" s="2">
        <v>269275</v>
      </c>
      <c r="B2832" s="3" t="s">
        <v>2832</v>
      </c>
      <c r="C2832" s="1">
        <v>2995</v>
      </c>
      <c r="D2832">
        <f>SUMIF('Движение комплектующих'!B$2:B$10000,B2832,'Движение комплектующих'!C$2:C$10000)</f>
        <v>0</v>
      </c>
      <c r="E2832">
        <f>SUMIF('Движение комплектующих'!B$2:B$10000,Комплектующие!B2832,'Движение комплектующих'!D$2:D$10000)</f>
        <v>0</v>
      </c>
      <c r="F2832">
        <f>SUMIF(Комплекты!$I$2:$I$2000,Комплектующие!B2832,Комплекты!$O$2:$O$2000)</f>
        <v>0</v>
      </c>
      <c r="G2832">
        <f t="shared" si="44"/>
        <v>0</v>
      </c>
    </row>
    <row r="2833" spans="1:7" x14ac:dyDescent="0.25">
      <c r="A2833" s="2">
        <v>275258</v>
      </c>
      <c r="B2833" s="3" t="s">
        <v>2833</v>
      </c>
      <c r="C2833" s="1">
        <v>3210</v>
      </c>
      <c r="D2833">
        <f>SUMIF('Движение комплектующих'!B$2:B$10000,B2833,'Движение комплектующих'!C$2:C$10000)</f>
        <v>0</v>
      </c>
      <c r="E2833">
        <f>SUMIF('Движение комплектующих'!B$2:B$10000,Комплектующие!B2833,'Движение комплектующих'!D$2:D$10000)</f>
        <v>0</v>
      </c>
      <c r="F2833">
        <f>SUMIF(Комплекты!$I$2:$I$2000,Комплектующие!B2833,Комплекты!$O$2:$O$2000)</f>
        <v>0</v>
      </c>
      <c r="G2833">
        <f t="shared" si="44"/>
        <v>0</v>
      </c>
    </row>
    <row r="2834" spans="1:7" x14ac:dyDescent="0.25">
      <c r="A2834" s="2">
        <v>374050</v>
      </c>
      <c r="B2834" s="3" t="s">
        <v>2834</v>
      </c>
      <c r="C2834" s="1">
        <v>4460</v>
      </c>
      <c r="D2834">
        <f>SUMIF('Движение комплектующих'!B$2:B$10000,B2834,'Движение комплектующих'!C$2:C$10000)</f>
        <v>0</v>
      </c>
      <c r="E2834">
        <f>SUMIF('Движение комплектующих'!B$2:B$10000,Комплектующие!B2834,'Движение комплектующих'!D$2:D$10000)</f>
        <v>0</v>
      </c>
      <c r="F2834">
        <f>SUMIF(Комплекты!$I$2:$I$2000,Комплектующие!B2834,Комплекты!$O$2:$O$2000)</f>
        <v>0</v>
      </c>
      <c r="G2834">
        <f t="shared" si="44"/>
        <v>0</v>
      </c>
    </row>
    <row r="2835" spans="1:7" x14ac:dyDescent="0.25">
      <c r="A2835" s="2">
        <v>281052</v>
      </c>
      <c r="B2835" s="3" t="s">
        <v>2835</v>
      </c>
      <c r="C2835" s="1">
        <v>2250</v>
      </c>
      <c r="D2835">
        <f>SUMIF('Движение комплектующих'!B$2:B$10000,B2835,'Движение комплектующих'!C$2:C$10000)</f>
        <v>0</v>
      </c>
      <c r="E2835">
        <f>SUMIF('Движение комплектующих'!B$2:B$10000,Комплектующие!B2835,'Движение комплектующих'!D$2:D$10000)</f>
        <v>0</v>
      </c>
      <c r="F2835">
        <f>SUMIF(Комплекты!$I$2:$I$2000,Комплектующие!B2835,Комплекты!$O$2:$O$2000)</f>
        <v>0</v>
      </c>
      <c r="G2835">
        <f t="shared" si="44"/>
        <v>0</v>
      </c>
    </row>
    <row r="2836" spans="1:7" x14ac:dyDescent="0.25">
      <c r="A2836" s="2">
        <v>281050</v>
      </c>
      <c r="B2836" s="3" t="s">
        <v>2836</v>
      </c>
      <c r="C2836" s="1">
        <v>2820</v>
      </c>
      <c r="D2836">
        <f>SUMIF('Движение комплектующих'!B$2:B$10000,B2836,'Движение комплектующих'!C$2:C$10000)</f>
        <v>0</v>
      </c>
      <c r="E2836">
        <f>SUMIF('Движение комплектующих'!B$2:B$10000,Комплектующие!B2836,'Движение комплектующих'!D$2:D$10000)</f>
        <v>0</v>
      </c>
      <c r="F2836">
        <f>SUMIF(Комплекты!$I$2:$I$2000,Комплектующие!B2836,Комплекты!$O$2:$O$2000)</f>
        <v>0</v>
      </c>
      <c r="G2836">
        <f t="shared" si="44"/>
        <v>0</v>
      </c>
    </row>
    <row r="2837" spans="1:7" x14ac:dyDescent="0.25">
      <c r="A2837" s="2">
        <v>281051</v>
      </c>
      <c r="B2837" s="3" t="s">
        <v>2837</v>
      </c>
      <c r="C2837" s="1">
        <v>2670</v>
      </c>
      <c r="D2837">
        <f>SUMIF('Движение комплектующих'!B$2:B$10000,B2837,'Движение комплектующих'!C$2:C$10000)</f>
        <v>0</v>
      </c>
      <c r="E2837">
        <f>SUMIF('Движение комплектующих'!B$2:B$10000,Комплектующие!B2837,'Движение комплектующих'!D$2:D$10000)</f>
        <v>0</v>
      </c>
      <c r="F2837">
        <f>SUMIF(Комплекты!$I$2:$I$2000,Комплектующие!B2837,Комплекты!$O$2:$O$2000)</f>
        <v>0</v>
      </c>
      <c r="G2837">
        <f t="shared" si="44"/>
        <v>0</v>
      </c>
    </row>
    <row r="2838" spans="1:7" x14ac:dyDescent="0.25">
      <c r="A2838" s="2">
        <v>338278</v>
      </c>
      <c r="B2838" s="3" t="s">
        <v>2838</v>
      </c>
      <c r="C2838" s="1">
        <v>2260</v>
      </c>
      <c r="D2838">
        <f>SUMIF('Движение комплектующих'!B$2:B$10000,B2838,'Движение комплектующих'!C$2:C$10000)</f>
        <v>0</v>
      </c>
      <c r="E2838">
        <f>SUMIF('Движение комплектующих'!B$2:B$10000,Комплектующие!B2838,'Движение комплектующих'!D$2:D$10000)</f>
        <v>0</v>
      </c>
      <c r="F2838">
        <f>SUMIF(Комплекты!$I$2:$I$2000,Комплектующие!B2838,Комплекты!$O$2:$O$2000)</f>
        <v>0</v>
      </c>
      <c r="G2838">
        <f t="shared" si="44"/>
        <v>0</v>
      </c>
    </row>
    <row r="2839" spans="1:7" x14ac:dyDescent="0.25">
      <c r="A2839" s="2">
        <v>281053</v>
      </c>
      <c r="B2839" s="3" t="s">
        <v>2839</v>
      </c>
      <c r="C2839" s="1">
        <v>3020</v>
      </c>
      <c r="D2839">
        <f>SUMIF('Движение комплектующих'!B$2:B$10000,B2839,'Движение комплектующих'!C$2:C$10000)</f>
        <v>0</v>
      </c>
      <c r="E2839">
        <f>SUMIF('Движение комплектующих'!B$2:B$10000,Комплектующие!B2839,'Движение комплектующих'!D$2:D$10000)</f>
        <v>0</v>
      </c>
      <c r="F2839">
        <f>SUMIF(Комплекты!$I$2:$I$2000,Комплектующие!B2839,Комплекты!$O$2:$O$2000)</f>
        <v>0</v>
      </c>
      <c r="G2839">
        <f t="shared" si="44"/>
        <v>0</v>
      </c>
    </row>
    <row r="2840" spans="1:7" x14ac:dyDescent="0.25">
      <c r="A2840" s="2">
        <v>281054</v>
      </c>
      <c r="B2840" s="3" t="s">
        <v>2840</v>
      </c>
      <c r="C2840" s="1">
        <v>2860</v>
      </c>
      <c r="D2840">
        <f>SUMIF('Движение комплектующих'!B$2:B$10000,B2840,'Движение комплектующих'!C$2:C$10000)</f>
        <v>0</v>
      </c>
      <c r="E2840">
        <f>SUMIF('Движение комплектующих'!B$2:B$10000,Комплектующие!B2840,'Движение комплектующих'!D$2:D$10000)</f>
        <v>0</v>
      </c>
      <c r="F2840">
        <f>SUMIF(Комплекты!$I$2:$I$2000,Комплектующие!B2840,Комплекты!$O$2:$O$2000)</f>
        <v>0</v>
      </c>
      <c r="G2840">
        <f t="shared" si="44"/>
        <v>0</v>
      </c>
    </row>
    <row r="2841" spans="1:7" x14ac:dyDescent="0.25">
      <c r="A2841" s="2">
        <v>320799</v>
      </c>
      <c r="B2841" s="3" t="s">
        <v>2841</v>
      </c>
      <c r="C2841" s="1">
        <v>3540</v>
      </c>
      <c r="D2841">
        <f>SUMIF('Движение комплектующих'!B$2:B$10000,B2841,'Движение комплектующих'!C$2:C$10000)</f>
        <v>0</v>
      </c>
      <c r="E2841">
        <f>SUMIF('Движение комплектующих'!B$2:B$10000,Комплектующие!B2841,'Движение комплектующих'!D$2:D$10000)</f>
        <v>0</v>
      </c>
      <c r="F2841">
        <f>SUMIF(Комплекты!$I$2:$I$2000,Комплектующие!B2841,Комплекты!$O$2:$O$2000)</f>
        <v>0</v>
      </c>
      <c r="G2841">
        <f t="shared" si="44"/>
        <v>0</v>
      </c>
    </row>
    <row r="2842" spans="1:7" x14ac:dyDescent="0.25">
      <c r="A2842" s="2">
        <v>281056</v>
      </c>
      <c r="B2842" s="3" t="s">
        <v>2842</v>
      </c>
      <c r="C2842" s="1">
        <v>4220</v>
      </c>
      <c r="D2842">
        <f>SUMIF('Движение комплектующих'!B$2:B$10000,B2842,'Движение комплектующих'!C$2:C$10000)</f>
        <v>0</v>
      </c>
      <c r="E2842">
        <f>SUMIF('Движение комплектующих'!B$2:B$10000,Комплектующие!B2842,'Движение комплектующих'!D$2:D$10000)</f>
        <v>0</v>
      </c>
      <c r="F2842">
        <f>SUMIF(Комплекты!$I$2:$I$2000,Комплектующие!B2842,Комплекты!$O$2:$O$2000)</f>
        <v>0</v>
      </c>
      <c r="G2842">
        <f t="shared" si="44"/>
        <v>0</v>
      </c>
    </row>
    <row r="2843" spans="1:7" x14ac:dyDescent="0.25">
      <c r="A2843" s="2">
        <v>281055</v>
      </c>
      <c r="B2843" s="3" t="s">
        <v>2843</v>
      </c>
      <c r="C2843" s="1">
        <v>4220</v>
      </c>
      <c r="D2843">
        <f>SUMIF('Движение комплектующих'!B$2:B$10000,B2843,'Движение комплектующих'!C$2:C$10000)</f>
        <v>0</v>
      </c>
      <c r="E2843">
        <f>SUMIF('Движение комплектующих'!B$2:B$10000,Комплектующие!B2843,'Движение комплектующих'!D$2:D$10000)</f>
        <v>0</v>
      </c>
      <c r="F2843">
        <f>SUMIF(Комплекты!$I$2:$I$2000,Комплектующие!B2843,Комплекты!$O$2:$O$2000)</f>
        <v>0</v>
      </c>
      <c r="G2843">
        <f t="shared" si="44"/>
        <v>0</v>
      </c>
    </row>
    <row r="2844" spans="1:7" x14ac:dyDescent="0.25">
      <c r="A2844" s="2">
        <v>374026</v>
      </c>
      <c r="B2844" s="3" t="s">
        <v>2844</v>
      </c>
      <c r="C2844" s="1">
        <v>6540</v>
      </c>
      <c r="D2844">
        <f>SUMIF('Движение комплектующих'!B$2:B$10000,B2844,'Движение комплектующих'!C$2:C$10000)</f>
        <v>0</v>
      </c>
      <c r="E2844">
        <f>SUMIF('Движение комплектующих'!B$2:B$10000,Комплектующие!B2844,'Движение комплектующих'!D$2:D$10000)</f>
        <v>0</v>
      </c>
      <c r="F2844">
        <f>SUMIF(Комплекты!$I$2:$I$2000,Комплектующие!B2844,Комплекты!$O$2:$O$2000)</f>
        <v>0</v>
      </c>
      <c r="G2844">
        <f t="shared" si="44"/>
        <v>0</v>
      </c>
    </row>
    <row r="2845" spans="1:7" x14ac:dyDescent="0.25">
      <c r="A2845" s="2">
        <v>329662</v>
      </c>
      <c r="B2845" s="3" t="s">
        <v>2845</v>
      </c>
      <c r="C2845" s="1">
        <v>6530</v>
      </c>
      <c r="D2845">
        <f>SUMIF('Движение комплектующих'!B$2:B$10000,B2845,'Движение комплектующих'!C$2:C$10000)</f>
        <v>0</v>
      </c>
      <c r="E2845">
        <f>SUMIF('Движение комплектующих'!B$2:B$10000,Комплектующие!B2845,'Движение комплектующих'!D$2:D$10000)</f>
        <v>0</v>
      </c>
      <c r="F2845">
        <f>SUMIF(Комплекты!$I$2:$I$2000,Комплектующие!B2845,Комплекты!$O$2:$O$2000)</f>
        <v>0</v>
      </c>
      <c r="G2845">
        <f t="shared" si="44"/>
        <v>0</v>
      </c>
    </row>
    <row r="2846" spans="1:7" x14ac:dyDescent="0.25">
      <c r="A2846" s="2">
        <v>247413</v>
      </c>
      <c r="B2846" s="3" t="s">
        <v>2846</v>
      </c>
      <c r="C2846" s="1">
        <v>6910</v>
      </c>
      <c r="D2846">
        <f>SUMIF('Движение комплектующих'!B$2:B$10000,B2846,'Движение комплектующих'!C$2:C$10000)</f>
        <v>0</v>
      </c>
      <c r="E2846">
        <f>SUMIF('Движение комплектующих'!B$2:B$10000,Комплектующие!B2846,'Движение комплектующих'!D$2:D$10000)</f>
        <v>0</v>
      </c>
      <c r="F2846">
        <f>SUMIF(Комплекты!$I$2:$I$2000,Комплектующие!B2846,Комплекты!$O$2:$O$2000)</f>
        <v>0</v>
      </c>
      <c r="G2846">
        <f t="shared" si="44"/>
        <v>0</v>
      </c>
    </row>
    <row r="2847" spans="1:7" x14ac:dyDescent="0.25">
      <c r="A2847" s="2">
        <v>207077</v>
      </c>
      <c r="B2847" s="3" t="s">
        <v>2847</v>
      </c>
      <c r="C2847" s="1">
        <v>6440</v>
      </c>
      <c r="D2847">
        <f>SUMIF('Движение комплектующих'!B$2:B$10000,B2847,'Движение комплектующих'!C$2:C$10000)</f>
        <v>0</v>
      </c>
      <c r="E2847">
        <f>SUMIF('Движение комплектующих'!B$2:B$10000,Комплектующие!B2847,'Движение комплектующих'!D$2:D$10000)</f>
        <v>0</v>
      </c>
      <c r="F2847">
        <f>SUMIF(Комплекты!$I$2:$I$2000,Комплектующие!B2847,Комплекты!$O$2:$O$2000)</f>
        <v>0</v>
      </c>
      <c r="G2847">
        <f t="shared" si="44"/>
        <v>0</v>
      </c>
    </row>
    <row r="2848" spans="1:7" x14ac:dyDescent="0.25">
      <c r="A2848" s="2">
        <v>241183</v>
      </c>
      <c r="B2848" s="3" t="s">
        <v>2848</v>
      </c>
      <c r="C2848" s="1">
        <v>7820</v>
      </c>
      <c r="D2848">
        <f>SUMIF('Движение комплектующих'!B$2:B$10000,B2848,'Движение комплектующих'!C$2:C$10000)</f>
        <v>0</v>
      </c>
      <c r="E2848">
        <f>SUMIF('Движение комплектующих'!B$2:B$10000,Комплектующие!B2848,'Движение комплектующих'!D$2:D$10000)</f>
        <v>0</v>
      </c>
      <c r="F2848">
        <f>SUMIF(Комплекты!$I$2:$I$2000,Комплектующие!B2848,Комплекты!$O$2:$O$2000)</f>
        <v>0</v>
      </c>
      <c r="G2848">
        <f t="shared" si="44"/>
        <v>0</v>
      </c>
    </row>
    <row r="2849" spans="1:7" x14ac:dyDescent="0.25">
      <c r="A2849" s="2">
        <v>223137</v>
      </c>
      <c r="B2849" s="3" t="s">
        <v>2849</v>
      </c>
      <c r="C2849" s="1">
        <v>7940</v>
      </c>
      <c r="D2849">
        <f>SUMIF('Движение комплектующих'!B$2:B$10000,B2849,'Движение комплектующих'!C$2:C$10000)</f>
        <v>0</v>
      </c>
      <c r="E2849">
        <f>SUMIF('Движение комплектующих'!B$2:B$10000,Комплектующие!B2849,'Движение комплектующих'!D$2:D$10000)</f>
        <v>0</v>
      </c>
      <c r="F2849">
        <f>SUMIF(Комплекты!$I$2:$I$2000,Комплектующие!B2849,Комплекты!$O$2:$O$2000)</f>
        <v>0</v>
      </c>
      <c r="G2849">
        <f t="shared" si="44"/>
        <v>0</v>
      </c>
    </row>
    <row r="2850" spans="1:7" x14ac:dyDescent="0.25">
      <c r="A2850" s="2">
        <v>239808</v>
      </c>
      <c r="B2850" s="3" t="s">
        <v>2850</v>
      </c>
      <c r="C2850" s="1">
        <v>10420</v>
      </c>
      <c r="D2850">
        <f>SUMIF('Движение комплектующих'!B$2:B$10000,B2850,'Движение комплектующих'!C$2:C$10000)</f>
        <v>0</v>
      </c>
      <c r="E2850">
        <f>SUMIF('Движение комплектующих'!B$2:B$10000,Комплектующие!B2850,'Движение комплектующих'!D$2:D$10000)</f>
        <v>0</v>
      </c>
      <c r="F2850">
        <f>SUMIF(Комплекты!$I$2:$I$2000,Комплектующие!B2850,Комплекты!$O$2:$O$2000)</f>
        <v>0</v>
      </c>
      <c r="G2850">
        <f t="shared" si="44"/>
        <v>0</v>
      </c>
    </row>
    <row r="2851" spans="1:7" x14ac:dyDescent="0.25">
      <c r="A2851" s="2">
        <v>253743</v>
      </c>
      <c r="B2851" s="3" t="s">
        <v>2851</v>
      </c>
      <c r="C2851" s="1">
        <v>10790</v>
      </c>
      <c r="D2851">
        <f>SUMIF('Движение комплектующих'!B$2:B$10000,B2851,'Движение комплектующих'!C$2:C$10000)</f>
        <v>0</v>
      </c>
      <c r="E2851">
        <f>SUMIF('Движение комплектующих'!B$2:B$10000,Комплектующие!B2851,'Движение комплектующих'!D$2:D$10000)</f>
        <v>0</v>
      </c>
      <c r="F2851">
        <f>SUMIF(Комплекты!$I$2:$I$2000,Комплектующие!B2851,Комплекты!$O$2:$O$2000)</f>
        <v>0</v>
      </c>
      <c r="G2851">
        <f t="shared" si="44"/>
        <v>0</v>
      </c>
    </row>
    <row r="2852" spans="1:7" x14ac:dyDescent="0.25">
      <c r="A2852" s="2">
        <v>330841</v>
      </c>
      <c r="B2852" s="3" t="s">
        <v>2852</v>
      </c>
      <c r="C2852" s="1">
        <v>7030</v>
      </c>
      <c r="D2852">
        <f>SUMIF('Движение комплектующих'!B$2:B$10000,B2852,'Движение комплектующих'!C$2:C$10000)</f>
        <v>0</v>
      </c>
      <c r="E2852">
        <f>SUMIF('Движение комплектующих'!B$2:B$10000,Комплектующие!B2852,'Движение комплектующих'!D$2:D$10000)</f>
        <v>0</v>
      </c>
      <c r="F2852">
        <f>SUMIF(Комплекты!$I$2:$I$2000,Комплектующие!B2852,Комплекты!$O$2:$O$2000)</f>
        <v>0</v>
      </c>
      <c r="G2852">
        <f t="shared" si="44"/>
        <v>0</v>
      </c>
    </row>
    <row r="2853" spans="1:7" x14ac:dyDescent="0.25">
      <c r="A2853" s="2">
        <v>330843</v>
      </c>
      <c r="B2853" s="3" t="s">
        <v>2853</v>
      </c>
      <c r="C2853" s="1">
        <v>9190</v>
      </c>
      <c r="D2853">
        <f>SUMIF('Движение комплектующих'!B$2:B$10000,B2853,'Движение комплектующих'!C$2:C$10000)</f>
        <v>0</v>
      </c>
      <c r="E2853">
        <f>SUMIF('Движение комплектующих'!B$2:B$10000,Комплектующие!B2853,'Движение комплектующих'!D$2:D$10000)</f>
        <v>0</v>
      </c>
      <c r="F2853">
        <f>SUMIF(Комплекты!$I$2:$I$2000,Комплектующие!B2853,Комплекты!$O$2:$O$2000)</f>
        <v>0</v>
      </c>
      <c r="G2853">
        <f t="shared" si="44"/>
        <v>0</v>
      </c>
    </row>
    <row r="2854" spans="1:7" x14ac:dyDescent="0.25">
      <c r="A2854" s="2">
        <v>330845</v>
      </c>
      <c r="B2854" s="3" t="s">
        <v>2854</v>
      </c>
      <c r="C2854" s="1">
        <v>9200</v>
      </c>
      <c r="D2854">
        <f>SUMIF('Движение комплектующих'!B$2:B$10000,B2854,'Движение комплектующих'!C$2:C$10000)</f>
        <v>0</v>
      </c>
      <c r="E2854">
        <f>SUMIF('Движение комплектующих'!B$2:B$10000,Комплектующие!B2854,'Движение комплектующих'!D$2:D$10000)</f>
        <v>0</v>
      </c>
      <c r="F2854">
        <f>SUMIF(Комплекты!$I$2:$I$2000,Комплектующие!B2854,Комплекты!$O$2:$O$2000)</f>
        <v>0</v>
      </c>
      <c r="G2854">
        <f t="shared" si="44"/>
        <v>0</v>
      </c>
    </row>
    <row r="2855" spans="1:7" x14ac:dyDescent="0.25">
      <c r="A2855" s="2">
        <v>330846</v>
      </c>
      <c r="B2855" s="3" t="s">
        <v>2855</v>
      </c>
      <c r="C2855" s="1">
        <v>10180</v>
      </c>
      <c r="D2855">
        <f>SUMIF('Движение комплектующих'!B$2:B$10000,B2855,'Движение комплектующих'!C$2:C$10000)</f>
        <v>0</v>
      </c>
      <c r="E2855">
        <f>SUMIF('Движение комплектующих'!B$2:B$10000,Комплектующие!B2855,'Движение комплектующих'!D$2:D$10000)</f>
        <v>0</v>
      </c>
      <c r="F2855">
        <f>SUMIF(Комплекты!$I$2:$I$2000,Комплектующие!B2855,Комплекты!$O$2:$O$2000)</f>
        <v>0</v>
      </c>
      <c r="G2855">
        <f t="shared" si="44"/>
        <v>0</v>
      </c>
    </row>
    <row r="2856" spans="1:7" x14ac:dyDescent="0.25">
      <c r="A2856" s="2">
        <v>329663</v>
      </c>
      <c r="B2856" s="3" t="s">
        <v>2856</v>
      </c>
      <c r="C2856" s="1">
        <v>11220</v>
      </c>
      <c r="D2856">
        <f>SUMIF('Движение комплектующих'!B$2:B$10000,B2856,'Движение комплектующих'!C$2:C$10000)</f>
        <v>0</v>
      </c>
      <c r="E2856">
        <f>SUMIF('Движение комплектующих'!B$2:B$10000,Комплектующие!B2856,'Движение комплектующих'!D$2:D$10000)</f>
        <v>0</v>
      </c>
      <c r="F2856">
        <f>SUMIF(Комплекты!$I$2:$I$2000,Комплектующие!B2856,Комплекты!$O$2:$O$2000)</f>
        <v>0</v>
      </c>
      <c r="G2856">
        <f t="shared" si="44"/>
        <v>0</v>
      </c>
    </row>
    <row r="2857" spans="1:7" x14ac:dyDescent="0.25">
      <c r="A2857" s="2">
        <v>355628</v>
      </c>
      <c r="B2857" s="3" t="s">
        <v>2857</v>
      </c>
      <c r="C2857" s="1">
        <v>11230</v>
      </c>
      <c r="D2857">
        <f>SUMIF('Движение комплектующих'!B$2:B$10000,B2857,'Движение комплектующих'!C$2:C$10000)</f>
        <v>0</v>
      </c>
      <c r="E2857">
        <f>SUMIF('Движение комплектующих'!B$2:B$10000,Комплектующие!B2857,'Движение комплектующих'!D$2:D$10000)</f>
        <v>0</v>
      </c>
      <c r="F2857">
        <f>SUMIF(Комплекты!$I$2:$I$2000,Комплектующие!B2857,Комплекты!$O$2:$O$2000)</f>
        <v>0</v>
      </c>
      <c r="G2857">
        <f t="shared" si="44"/>
        <v>0</v>
      </c>
    </row>
    <row r="2858" spans="1:7" x14ac:dyDescent="0.25">
      <c r="A2858" s="2">
        <v>356205</v>
      </c>
      <c r="B2858" s="3" t="s">
        <v>2858</v>
      </c>
      <c r="C2858" s="1">
        <v>14630</v>
      </c>
      <c r="D2858">
        <f>SUMIF('Движение комплектующих'!B$2:B$10000,B2858,'Движение комплектующих'!C$2:C$10000)</f>
        <v>0</v>
      </c>
      <c r="E2858">
        <f>SUMIF('Движение комплектующих'!B$2:B$10000,Комплектующие!B2858,'Движение комплектующих'!D$2:D$10000)</f>
        <v>0</v>
      </c>
      <c r="F2858">
        <f>SUMIF(Комплекты!$I$2:$I$2000,Комплектующие!B2858,Комплекты!$O$2:$O$2000)</f>
        <v>0</v>
      </c>
      <c r="G2858">
        <f t="shared" si="44"/>
        <v>0</v>
      </c>
    </row>
    <row r="2859" spans="1:7" x14ac:dyDescent="0.25">
      <c r="A2859" s="2">
        <v>64736</v>
      </c>
      <c r="B2859" s="3" t="s">
        <v>2859</v>
      </c>
      <c r="C2859" s="1">
        <v>8160</v>
      </c>
      <c r="D2859">
        <f>SUMIF('Движение комплектующих'!B$2:B$10000,B2859,'Движение комплектующих'!C$2:C$10000)</f>
        <v>0</v>
      </c>
      <c r="E2859">
        <f>SUMIF('Движение комплектующих'!B$2:B$10000,Комплектующие!B2859,'Движение комплектующих'!D$2:D$10000)</f>
        <v>0</v>
      </c>
      <c r="F2859">
        <f>SUMIF(Комплекты!$I$2:$I$2000,Комплектующие!B2859,Комплекты!$O$2:$O$2000)</f>
        <v>0</v>
      </c>
      <c r="G2859">
        <f t="shared" si="44"/>
        <v>0</v>
      </c>
    </row>
    <row r="2860" spans="1:7" x14ac:dyDescent="0.25">
      <c r="A2860" s="2">
        <v>224468</v>
      </c>
      <c r="B2860" s="3" t="s">
        <v>2860</v>
      </c>
      <c r="C2860" s="1">
        <v>9150</v>
      </c>
      <c r="D2860">
        <f>SUMIF('Движение комплектующих'!B$2:B$10000,B2860,'Движение комплектующих'!C$2:C$10000)</f>
        <v>0</v>
      </c>
      <c r="E2860">
        <f>SUMIF('Движение комплектующих'!B$2:B$10000,Комплектующие!B2860,'Движение комплектующих'!D$2:D$10000)</f>
        <v>0</v>
      </c>
      <c r="F2860">
        <f>SUMIF(Комплекты!$I$2:$I$2000,Комплектующие!B2860,Комплекты!$O$2:$O$2000)</f>
        <v>0</v>
      </c>
      <c r="G2860">
        <f t="shared" si="44"/>
        <v>0</v>
      </c>
    </row>
    <row r="2861" spans="1:7" x14ac:dyDescent="0.25">
      <c r="A2861" s="2">
        <v>322333</v>
      </c>
      <c r="B2861" s="3" t="s">
        <v>2861</v>
      </c>
      <c r="C2861" s="1">
        <v>11720</v>
      </c>
      <c r="D2861">
        <f>SUMIF('Движение комплектующих'!B$2:B$10000,B2861,'Движение комплектующих'!C$2:C$10000)</f>
        <v>0</v>
      </c>
      <c r="E2861">
        <f>SUMIF('Движение комплектующих'!B$2:B$10000,Комплектующие!B2861,'Движение комплектующих'!D$2:D$10000)</f>
        <v>0</v>
      </c>
      <c r="F2861">
        <f>SUMIF(Комплекты!$I$2:$I$2000,Комплектующие!B2861,Комплекты!$O$2:$O$2000)</f>
        <v>0</v>
      </c>
      <c r="G2861">
        <f t="shared" si="44"/>
        <v>0</v>
      </c>
    </row>
    <row r="2862" spans="1:7" x14ac:dyDescent="0.25">
      <c r="A2862" s="2">
        <v>64735</v>
      </c>
      <c r="B2862" s="3" t="s">
        <v>2862</v>
      </c>
      <c r="C2862" s="1">
        <v>13070</v>
      </c>
      <c r="D2862">
        <f>SUMIF('Движение комплектующих'!B$2:B$10000,B2862,'Движение комплектующих'!C$2:C$10000)</f>
        <v>0</v>
      </c>
      <c r="E2862">
        <f>SUMIF('Движение комплектующих'!B$2:B$10000,Комплектующие!B2862,'Движение комплектующих'!D$2:D$10000)</f>
        <v>0</v>
      </c>
      <c r="F2862">
        <f>SUMIF(Комплекты!$I$2:$I$2000,Комплектующие!B2862,Комплекты!$O$2:$O$2000)</f>
        <v>0</v>
      </c>
      <c r="G2862">
        <f t="shared" si="44"/>
        <v>0</v>
      </c>
    </row>
    <row r="2863" spans="1:7" x14ac:dyDescent="0.25">
      <c r="A2863" s="2">
        <v>374685</v>
      </c>
      <c r="B2863" s="3" t="s">
        <v>2863</v>
      </c>
      <c r="C2863" s="1">
        <v>10080</v>
      </c>
      <c r="D2863">
        <f>SUMIF('Движение комплектующих'!B$2:B$10000,B2863,'Движение комплектующих'!C$2:C$10000)</f>
        <v>0</v>
      </c>
      <c r="E2863">
        <f>SUMIF('Движение комплектующих'!B$2:B$10000,Комплектующие!B2863,'Движение комплектующих'!D$2:D$10000)</f>
        <v>0</v>
      </c>
      <c r="F2863">
        <f>SUMIF(Комплекты!$I$2:$I$2000,Комплектующие!B2863,Комплекты!$O$2:$O$2000)</f>
        <v>0</v>
      </c>
      <c r="G2863">
        <f t="shared" si="44"/>
        <v>0</v>
      </c>
    </row>
    <row r="2864" spans="1:7" x14ac:dyDescent="0.25">
      <c r="A2864" s="2">
        <v>280598</v>
      </c>
      <c r="B2864" s="3" t="s">
        <v>2864</v>
      </c>
      <c r="C2864" s="1">
        <v>3160</v>
      </c>
      <c r="D2864">
        <f>SUMIF('Движение комплектующих'!B$2:B$10000,B2864,'Движение комплектующих'!C$2:C$10000)</f>
        <v>0</v>
      </c>
      <c r="E2864">
        <f>SUMIF('Движение комплектующих'!B$2:B$10000,Комплектующие!B2864,'Движение комплектующих'!D$2:D$10000)</f>
        <v>0</v>
      </c>
      <c r="F2864">
        <f>SUMIF(Комплекты!$I$2:$I$2000,Комплектующие!B2864,Комплекты!$O$2:$O$2000)</f>
        <v>0</v>
      </c>
      <c r="G2864">
        <f t="shared" si="44"/>
        <v>0</v>
      </c>
    </row>
    <row r="2865" spans="1:7" x14ac:dyDescent="0.25">
      <c r="A2865" s="2">
        <v>353396</v>
      </c>
      <c r="B2865" s="3" t="s">
        <v>2865</v>
      </c>
      <c r="C2865" s="1">
        <v>3050</v>
      </c>
      <c r="D2865">
        <f>SUMIF('Движение комплектующих'!B$2:B$10000,B2865,'Движение комплектующих'!C$2:C$10000)</f>
        <v>0</v>
      </c>
      <c r="E2865">
        <f>SUMIF('Движение комплектующих'!B$2:B$10000,Комплектующие!B2865,'Движение комплектующих'!D$2:D$10000)</f>
        <v>0</v>
      </c>
      <c r="F2865">
        <f>SUMIF(Комплекты!$I$2:$I$2000,Комплектующие!B2865,Комплекты!$O$2:$O$2000)</f>
        <v>0</v>
      </c>
      <c r="G2865">
        <f t="shared" si="44"/>
        <v>0</v>
      </c>
    </row>
    <row r="2866" spans="1:7" x14ac:dyDescent="0.25">
      <c r="A2866" s="2">
        <v>353397</v>
      </c>
      <c r="B2866" s="3" t="s">
        <v>2866</v>
      </c>
      <c r="C2866" s="1">
        <v>2830</v>
      </c>
      <c r="D2866">
        <f>SUMIF('Движение комплектующих'!B$2:B$10000,B2866,'Движение комплектующих'!C$2:C$10000)</f>
        <v>0</v>
      </c>
      <c r="E2866">
        <f>SUMIF('Движение комплектующих'!B$2:B$10000,Комплектующие!B2866,'Движение комплектующих'!D$2:D$10000)</f>
        <v>0</v>
      </c>
      <c r="F2866">
        <f>SUMIF(Комплекты!$I$2:$I$2000,Комплектующие!B2866,Комплекты!$O$2:$O$2000)</f>
        <v>0</v>
      </c>
      <c r="G2866">
        <f t="shared" si="44"/>
        <v>0</v>
      </c>
    </row>
    <row r="2867" spans="1:7" x14ac:dyDescent="0.25">
      <c r="A2867" s="2">
        <v>320600</v>
      </c>
      <c r="B2867" s="3" t="s">
        <v>2867</v>
      </c>
      <c r="C2867" s="1">
        <v>2850</v>
      </c>
      <c r="D2867">
        <f>SUMIF('Движение комплектующих'!B$2:B$10000,B2867,'Движение комплектующих'!C$2:C$10000)</f>
        <v>0</v>
      </c>
      <c r="E2867">
        <f>SUMIF('Движение комплектующих'!B$2:B$10000,Комплектующие!B2867,'Движение комплектующих'!D$2:D$10000)</f>
        <v>0</v>
      </c>
      <c r="F2867">
        <f>SUMIF(Комплекты!$I$2:$I$2000,Комплектующие!B2867,Комплекты!$O$2:$O$2000)</f>
        <v>0</v>
      </c>
      <c r="G2867">
        <f t="shared" si="44"/>
        <v>0</v>
      </c>
    </row>
    <row r="2868" spans="1:7" x14ac:dyDescent="0.25">
      <c r="A2868" s="2">
        <v>320601</v>
      </c>
      <c r="B2868" s="3" t="s">
        <v>2868</v>
      </c>
      <c r="C2868" s="1">
        <v>3000</v>
      </c>
      <c r="D2868">
        <f>SUMIF('Движение комплектующих'!B$2:B$10000,B2868,'Движение комплектующих'!C$2:C$10000)</f>
        <v>0</v>
      </c>
      <c r="E2868">
        <f>SUMIF('Движение комплектующих'!B$2:B$10000,Комплектующие!B2868,'Движение комплектующих'!D$2:D$10000)</f>
        <v>0</v>
      </c>
      <c r="F2868">
        <f>SUMIF(Комплекты!$I$2:$I$2000,Комплектующие!B2868,Комплекты!$O$2:$O$2000)</f>
        <v>0</v>
      </c>
      <c r="G2868">
        <f t="shared" si="44"/>
        <v>0</v>
      </c>
    </row>
    <row r="2869" spans="1:7" x14ac:dyDescent="0.25">
      <c r="A2869" s="2">
        <v>320603</v>
      </c>
      <c r="B2869" s="3" t="s">
        <v>2869</v>
      </c>
      <c r="C2869" s="1">
        <v>3140</v>
      </c>
      <c r="D2869">
        <f>SUMIF('Движение комплектующих'!B$2:B$10000,B2869,'Движение комплектующих'!C$2:C$10000)</f>
        <v>0</v>
      </c>
      <c r="E2869">
        <f>SUMIF('Движение комплектующих'!B$2:B$10000,Комплектующие!B2869,'Движение комплектующих'!D$2:D$10000)</f>
        <v>0</v>
      </c>
      <c r="F2869">
        <f>SUMIF(Комплекты!$I$2:$I$2000,Комплектующие!B2869,Комплекты!$O$2:$O$2000)</f>
        <v>0</v>
      </c>
      <c r="G2869">
        <f t="shared" si="44"/>
        <v>0</v>
      </c>
    </row>
    <row r="2870" spans="1:7" x14ac:dyDescent="0.25">
      <c r="A2870" s="2">
        <v>320604</v>
      </c>
      <c r="B2870" s="3" t="s">
        <v>2870</v>
      </c>
      <c r="C2870" s="1">
        <v>4230</v>
      </c>
      <c r="D2870">
        <f>SUMIF('Движение комплектующих'!B$2:B$10000,B2870,'Движение комплектующих'!C$2:C$10000)</f>
        <v>0</v>
      </c>
      <c r="E2870">
        <f>SUMIF('Движение комплектующих'!B$2:B$10000,Комплектующие!B2870,'Движение комплектующих'!D$2:D$10000)</f>
        <v>0</v>
      </c>
      <c r="F2870">
        <f>SUMIF(Комплекты!$I$2:$I$2000,Комплектующие!B2870,Комплекты!$O$2:$O$2000)</f>
        <v>0</v>
      </c>
      <c r="G2870">
        <f t="shared" si="44"/>
        <v>0</v>
      </c>
    </row>
    <row r="2871" spans="1:7" x14ac:dyDescent="0.25">
      <c r="A2871" s="2">
        <v>291679</v>
      </c>
      <c r="B2871" s="3" t="s">
        <v>2871</v>
      </c>
      <c r="C2871" s="1">
        <v>2520</v>
      </c>
      <c r="D2871">
        <f>SUMIF('Движение комплектующих'!B$2:B$10000,B2871,'Движение комплектующих'!C$2:C$10000)</f>
        <v>0</v>
      </c>
      <c r="E2871">
        <f>SUMIF('Движение комплектующих'!B$2:B$10000,Комплектующие!B2871,'Движение комплектующих'!D$2:D$10000)</f>
        <v>0</v>
      </c>
      <c r="F2871">
        <f>SUMIF(Комплекты!$I$2:$I$2000,Комплектующие!B2871,Комплекты!$O$2:$O$2000)</f>
        <v>0</v>
      </c>
      <c r="G2871">
        <f t="shared" si="44"/>
        <v>0</v>
      </c>
    </row>
    <row r="2872" spans="1:7" x14ac:dyDescent="0.25">
      <c r="A2872" s="2">
        <v>325567</v>
      </c>
      <c r="B2872" s="3" t="s">
        <v>2872</v>
      </c>
      <c r="C2872" s="1">
        <v>3100</v>
      </c>
      <c r="D2872">
        <f>SUMIF('Движение комплектующих'!B$2:B$10000,B2872,'Движение комплектующих'!C$2:C$10000)</f>
        <v>0</v>
      </c>
      <c r="E2872">
        <f>SUMIF('Движение комплектующих'!B$2:B$10000,Комплектующие!B2872,'Движение комплектующих'!D$2:D$10000)</f>
        <v>0</v>
      </c>
      <c r="F2872">
        <f>SUMIF(Комплекты!$I$2:$I$2000,Комплектующие!B2872,Комплекты!$O$2:$O$2000)</f>
        <v>0</v>
      </c>
      <c r="G2872">
        <f t="shared" si="44"/>
        <v>0</v>
      </c>
    </row>
    <row r="2873" spans="1:7" x14ac:dyDescent="0.25">
      <c r="A2873" s="2">
        <v>325568</v>
      </c>
      <c r="B2873" s="3" t="s">
        <v>2873</v>
      </c>
      <c r="C2873" s="1">
        <v>3310</v>
      </c>
      <c r="D2873">
        <f>SUMIF('Движение комплектующих'!B$2:B$10000,B2873,'Движение комплектующих'!C$2:C$10000)</f>
        <v>0</v>
      </c>
      <c r="E2873">
        <f>SUMIF('Движение комплектующих'!B$2:B$10000,Комплектующие!B2873,'Движение комплектующих'!D$2:D$10000)</f>
        <v>0</v>
      </c>
      <c r="F2873">
        <f>SUMIF(Комплекты!$I$2:$I$2000,Комплектующие!B2873,Комплекты!$O$2:$O$2000)</f>
        <v>0</v>
      </c>
      <c r="G2873">
        <f t="shared" si="44"/>
        <v>0</v>
      </c>
    </row>
    <row r="2874" spans="1:7" x14ac:dyDescent="0.25">
      <c r="A2874" s="2">
        <v>302304</v>
      </c>
      <c r="B2874" s="3" t="s">
        <v>2874</v>
      </c>
      <c r="C2874" s="1">
        <v>4390</v>
      </c>
      <c r="D2874">
        <f>SUMIF('Движение комплектующих'!B$2:B$10000,B2874,'Движение комплектующих'!C$2:C$10000)</f>
        <v>0</v>
      </c>
      <c r="E2874">
        <f>SUMIF('Движение комплектующих'!B$2:B$10000,Комплектующие!B2874,'Движение комплектующих'!D$2:D$10000)</f>
        <v>0</v>
      </c>
      <c r="F2874">
        <f>SUMIF(Комплекты!$I$2:$I$2000,Комплектующие!B2874,Комплекты!$O$2:$O$2000)</f>
        <v>0</v>
      </c>
      <c r="G2874">
        <f t="shared" si="44"/>
        <v>0</v>
      </c>
    </row>
    <row r="2875" spans="1:7" x14ac:dyDescent="0.25">
      <c r="A2875" s="2">
        <v>300158</v>
      </c>
      <c r="B2875" s="3" t="s">
        <v>2875</v>
      </c>
      <c r="C2875" s="1">
        <v>3220</v>
      </c>
      <c r="D2875">
        <f>SUMIF('Движение комплектующих'!B$2:B$10000,B2875,'Движение комплектующих'!C$2:C$10000)</f>
        <v>0</v>
      </c>
      <c r="E2875">
        <f>SUMIF('Движение комплектующих'!B$2:B$10000,Комплектующие!B2875,'Движение комплектующих'!D$2:D$10000)</f>
        <v>0</v>
      </c>
      <c r="F2875">
        <f>SUMIF(Комплекты!$I$2:$I$2000,Комплектующие!B2875,Комплекты!$O$2:$O$2000)</f>
        <v>0</v>
      </c>
      <c r="G2875">
        <f t="shared" si="44"/>
        <v>0</v>
      </c>
    </row>
    <row r="2876" spans="1:7" x14ac:dyDescent="0.25">
      <c r="A2876" s="2">
        <v>292827</v>
      </c>
      <c r="B2876" s="3" t="s">
        <v>2876</v>
      </c>
      <c r="C2876" s="1">
        <v>3520</v>
      </c>
      <c r="D2876">
        <f>SUMIF('Движение комплектующих'!B$2:B$10000,B2876,'Движение комплектующих'!C$2:C$10000)</f>
        <v>0</v>
      </c>
      <c r="E2876">
        <f>SUMIF('Движение комплектующих'!B$2:B$10000,Комплектующие!B2876,'Движение комплектующих'!D$2:D$10000)</f>
        <v>0</v>
      </c>
      <c r="F2876">
        <f>SUMIF(Комплекты!$I$2:$I$2000,Комплектующие!B2876,Комплекты!$O$2:$O$2000)</f>
        <v>0</v>
      </c>
      <c r="G2876">
        <f t="shared" si="44"/>
        <v>0</v>
      </c>
    </row>
    <row r="2877" spans="1:7" x14ac:dyDescent="0.25">
      <c r="A2877" s="2">
        <v>280843</v>
      </c>
      <c r="B2877" s="3" t="s">
        <v>2877</v>
      </c>
      <c r="C2877" s="1">
        <v>4560</v>
      </c>
      <c r="D2877">
        <f>SUMIF('Движение комплектующих'!B$2:B$10000,B2877,'Движение комплектующих'!C$2:C$10000)</f>
        <v>0</v>
      </c>
      <c r="E2877">
        <f>SUMIF('Движение комплектующих'!B$2:B$10000,Комплектующие!B2877,'Движение комплектующих'!D$2:D$10000)</f>
        <v>0</v>
      </c>
      <c r="F2877">
        <f>SUMIF(Комплекты!$I$2:$I$2000,Комплектующие!B2877,Комплекты!$O$2:$O$2000)</f>
        <v>0</v>
      </c>
      <c r="G2877">
        <f t="shared" si="44"/>
        <v>0</v>
      </c>
    </row>
    <row r="2878" spans="1:7" x14ac:dyDescent="0.25">
      <c r="A2878" s="2">
        <v>280845</v>
      </c>
      <c r="B2878" s="3" t="s">
        <v>2878</v>
      </c>
      <c r="C2878" s="1">
        <v>4100</v>
      </c>
      <c r="D2878">
        <f>SUMIF('Движение комплектующих'!B$2:B$10000,B2878,'Движение комплектующих'!C$2:C$10000)</f>
        <v>0</v>
      </c>
      <c r="E2878">
        <f>SUMIF('Движение комплектующих'!B$2:B$10000,Комплектующие!B2878,'Движение комплектующих'!D$2:D$10000)</f>
        <v>0</v>
      </c>
      <c r="F2878">
        <f>SUMIF(Комплекты!$I$2:$I$2000,Комплектующие!B2878,Комплекты!$O$2:$O$2000)</f>
        <v>0</v>
      </c>
      <c r="G2878">
        <f t="shared" si="44"/>
        <v>0</v>
      </c>
    </row>
    <row r="2879" spans="1:7" x14ac:dyDescent="0.25">
      <c r="A2879" s="2">
        <v>280847</v>
      </c>
      <c r="B2879" s="3" t="s">
        <v>2879</v>
      </c>
      <c r="C2879" s="1">
        <v>3640</v>
      </c>
      <c r="D2879">
        <f>SUMIF('Движение комплектующих'!B$2:B$10000,B2879,'Движение комплектующих'!C$2:C$10000)</f>
        <v>0</v>
      </c>
      <c r="E2879">
        <f>SUMIF('Движение комплектующих'!B$2:B$10000,Комплектующие!B2879,'Движение комплектующих'!D$2:D$10000)</f>
        <v>0</v>
      </c>
      <c r="F2879">
        <f>SUMIF(Комплекты!$I$2:$I$2000,Комплектующие!B2879,Комплекты!$O$2:$O$2000)</f>
        <v>0</v>
      </c>
      <c r="G2879">
        <f t="shared" si="44"/>
        <v>0</v>
      </c>
    </row>
    <row r="2880" spans="1:7" x14ac:dyDescent="0.25">
      <c r="A2880" s="2">
        <v>349744</v>
      </c>
      <c r="B2880" s="3" t="s">
        <v>2880</v>
      </c>
      <c r="C2880" s="1">
        <v>3290</v>
      </c>
      <c r="D2880">
        <f>SUMIF('Движение комплектующих'!B$2:B$10000,B2880,'Движение комплектующих'!C$2:C$10000)</f>
        <v>0</v>
      </c>
      <c r="E2880">
        <f>SUMIF('Движение комплектующих'!B$2:B$10000,Комплектующие!B2880,'Движение комплектующих'!D$2:D$10000)</f>
        <v>0</v>
      </c>
      <c r="F2880">
        <f>SUMIF(Комплекты!$I$2:$I$2000,Комплектующие!B2880,Комплекты!$O$2:$O$2000)</f>
        <v>0</v>
      </c>
      <c r="G2880">
        <f t="shared" si="44"/>
        <v>0</v>
      </c>
    </row>
    <row r="2881" spans="1:7" x14ac:dyDescent="0.25">
      <c r="A2881" s="2">
        <v>349745</v>
      </c>
      <c r="B2881" s="3" t="s">
        <v>2881</v>
      </c>
      <c r="C2881" s="1">
        <v>4030</v>
      </c>
      <c r="D2881">
        <f>SUMIF('Движение комплектующих'!B$2:B$10000,B2881,'Движение комплектующих'!C$2:C$10000)</f>
        <v>0</v>
      </c>
      <c r="E2881">
        <f>SUMIF('Движение комплектующих'!B$2:B$10000,Комплектующие!B2881,'Движение комплектующих'!D$2:D$10000)</f>
        <v>0</v>
      </c>
      <c r="F2881">
        <f>SUMIF(Комплекты!$I$2:$I$2000,Комплектующие!B2881,Комплекты!$O$2:$O$2000)</f>
        <v>0</v>
      </c>
      <c r="G2881">
        <f t="shared" si="44"/>
        <v>0</v>
      </c>
    </row>
    <row r="2882" spans="1:7" x14ac:dyDescent="0.25">
      <c r="A2882" s="2">
        <v>245528</v>
      </c>
      <c r="B2882" s="3" t="s">
        <v>2882</v>
      </c>
      <c r="C2882" s="1">
        <v>4240</v>
      </c>
      <c r="D2882">
        <f>SUMIF('Движение комплектующих'!B$2:B$10000,B2882,'Движение комплектующих'!C$2:C$10000)</f>
        <v>0</v>
      </c>
      <c r="E2882">
        <f>SUMIF('Движение комплектующих'!B$2:B$10000,Комплектующие!B2882,'Движение комплектующих'!D$2:D$10000)</f>
        <v>0</v>
      </c>
      <c r="F2882">
        <f>SUMIF(Комплекты!$I$2:$I$2000,Комплектующие!B2882,Комплекты!$O$2:$O$2000)</f>
        <v>0</v>
      </c>
      <c r="G2882">
        <f t="shared" si="44"/>
        <v>0</v>
      </c>
    </row>
    <row r="2883" spans="1:7" x14ac:dyDescent="0.25">
      <c r="A2883" s="2">
        <v>239579</v>
      </c>
      <c r="B2883" s="3" t="s">
        <v>2883</v>
      </c>
      <c r="C2883" s="1">
        <v>6880</v>
      </c>
      <c r="D2883">
        <f>SUMIF('Движение комплектующих'!B$2:B$10000,B2883,'Движение комплектующих'!C$2:C$10000)</f>
        <v>0</v>
      </c>
      <c r="E2883">
        <f>SUMIF('Движение комплектующих'!B$2:B$10000,Комплектующие!B2883,'Движение комплектующих'!D$2:D$10000)</f>
        <v>0</v>
      </c>
      <c r="F2883">
        <f>SUMIF(Комплекты!$I$2:$I$2000,Комплектующие!B2883,Комплекты!$O$2:$O$2000)</f>
        <v>0</v>
      </c>
      <c r="G2883">
        <f t="shared" ref="G2883:G2946" si="45">D2883-E2883-F2883</f>
        <v>0</v>
      </c>
    </row>
    <row r="2884" spans="1:7" x14ac:dyDescent="0.25">
      <c r="A2884" s="2">
        <v>257019</v>
      </c>
      <c r="B2884" s="3" t="s">
        <v>2884</v>
      </c>
      <c r="C2884" s="1">
        <v>4070</v>
      </c>
      <c r="D2884">
        <f>SUMIF('Движение комплектующих'!B$2:B$10000,B2884,'Движение комплектующих'!C$2:C$10000)</f>
        <v>0</v>
      </c>
      <c r="E2884">
        <f>SUMIF('Движение комплектующих'!B$2:B$10000,Комплектующие!B2884,'Движение комплектующих'!D$2:D$10000)</f>
        <v>0</v>
      </c>
      <c r="F2884">
        <f>SUMIF(Комплекты!$I$2:$I$2000,Комплектующие!B2884,Комплекты!$O$2:$O$2000)</f>
        <v>0</v>
      </c>
      <c r="G2884">
        <f t="shared" si="45"/>
        <v>0</v>
      </c>
    </row>
    <row r="2885" spans="1:7" x14ac:dyDescent="0.25">
      <c r="A2885" s="2">
        <v>257020</v>
      </c>
      <c r="B2885" s="3" t="s">
        <v>2885</v>
      </c>
      <c r="C2885" s="1">
        <v>4070</v>
      </c>
      <c r="D2885">
        <f>SUMIF('Движение комплектующих'!B$2:B$10000,B2885,'Движение комплектующих'!C$2:C$10000)</f>
        <v>0</v>
      </c>
      <c r="E2885">
        <f>SUMIF('Движение комплектующих'!B$2:B$10000,Комплектующие!B2885,'Движение комплектующих'!D$2:D$10000)</f>
        <v>0</v>
      </c>
      <c r="F2885">
        <f>SUMIF(Комплекты!$I$2:$I$2000,Комплектующие!B2885,Комплекты!$O$2:$O$2000)</f>
        <v>0</v>
      </c>
      <c r="G2885">
        <f t="shared" si="45"/>
        <v>0</v>
      </c>
    </row>
    <row r="2886" spans="1:7" x14ac:dyDescent="0.25">
      <c r="A2886" s="2">
        <v>257021</v>
      </c>
      <c r="B2886" s="3" t="s">
        <v>2886</v>
      </c>
      <c r="C2886" s="1">
        <v>4070</v>
      </c>
      <c r="D2886">
        <f>SUMIF('Движение комплектующих'!B$2:B$10000,B2886,'Движение комплектующих'!C$2:C$10000)</f>
        <v>0</v>
      </c>
      <c r="E2886">
        <f>SUMIF('Движение комплектующих'!B$2:B$10000,Комплектующие!B2886,'Движение комплектующих'!D$2:D$10000)</f>
        <v>0</v>
      </c>
      <c r="F2886">
        <f>SUMIF(Комплекты!$I$2:$I$2000,Комплектующие!B2886,Комплекты!$O$2:$O$2000)</f>
        <v>0</v>
      </c>
      <c r="G2886">
        <f t="shared" si="45"/>
        <v>0</v>
      </c>
    </row>
    <row r="2887" spans="1:7" x14ac:dyDescent="0.25">
      <c r="A2887" s="2">
        <v>346430</v>
      </c>
      <c r="B2887" s="3" t="s">
        <v>2887</v>
      </c>
      <c r="C2887" s="1">
        <v>7160</v>
      </c>
      <c r="D2887">
        <f>SUMIF('Движение комплектующих'!B$2:B$10000,B2887,'Движение комплектующих'!C$2:C$10000)</f>
        <v>0</v>
      </c>
      <c r="E2887">
        <f>SUMIF('Движение комплектующих'!B$2:B$10000,Комплектующие!B2887,'Движение комплектующих'!D$2:D$10000)</f>
        <v>0</v>
      </c>
      <c r="F2887">
        <f>SUMIF(Комплекты!$I$2:$I$2000,Комплектующие!B2887,Комплекты!$O$2:$O$2000)</f>
        <v>0</v>
      </c>
      <c r="G2887">
        <f t="shared" si="45"/>
        <v>0</v>
      </c>
    </row>
    <row r="2888" spans="1:7" x14ac:dyDescent="0.25">
      <c r="A2888" s="2">
        <v>364161</v>
      </c>
      <c r="B2888" s="3" t="s">
        <v>2888</v>
      </c>
      <c r="C2888" s="1">
        <v>5610</v>
      </c>
      <c r="D2888">
        <f>SUMIF('Движение комплектующих'!B$2:B$10000,B2888,'Движение комплектующих'!C$2:C$10000)</f>
        <v>0</v>
      </c>
      <c r="E2888">
        <f>SUMIF('Движение комплектующих'!B$2:B$10000,Комплектующие!B2888,'Движение комплектующих'!D$2:D$10000)</f>
        <v>0</v>
      </c>
      <c r="F2888">
        <f>SUMIF(Комплекты!$I$2:$I$2000,Комплектующие!B2888,Комплекты!$O$2:$O$2000)</f>
        <v>0</v>
      </c>
      <c r="G2888">
        <f t="shared" si="45"/>
        <v>0</v>
      </c>
    </row>
    <row r="2889" spans="1:7" x14ac:dyDescent="0.25">
      <c r="A2889" s="2">
        <v>364162</v>
      </c>
      <c r="B2889" s="3" t="s">
        <v>2889</v>
      </c>
      <c r="C2889" s="1">
        <v>5610</v>
      </c>
      <c r="D2889">
        <f>SUMIF('Движение комплектующих'!B$2:B$10000,B2889,'Движение комплектующих'!C$2:C$10000)</f>
        <v>0</v>
      </c>
      <c r="E2889">
        <f>SUMIF('Движение комплектующих'!B$2:B$10000,Комплектующие!B2889,'Движение комплектующих'!D$2:D$10000)</f>
        <v>0</v>
      </c>
      <c r="F2889">
        <f>SUMIF(Комплекты!$I$2:$I$2000,Комплектующие!B2889,Комплекты!$O$2:$O$2000)</f>
        <v>0</v>
      </c>
      <c r="G2889">
        <f t="shared" si="45"/>
        <v>0</v>
      </c>
    </row>
    <row r="2890" spans="1:7" x14ac:dyDescent="0.25">
      <c r="A2890" s="2">
        <v>366983</v>
      </c>
      <c r="B2890" s="3" t="s">
        <v>2890</v>
      </c>
      <c r="C2890" s="1">
        <v>3480</v>
      </c>
      <c r="D2890">
        <f>SUMIF('Движение комплектующих'!B$2:B$10000,B2890,'Движение комплектующих'!C$2:C$10000)</f>
        <v>0</v>
      </c>
      <c r="E2890">
        <f>SUMIF('Движение комплектующих'!B$2:B$10000,Комплектующие!B2890,'Движение комплектующих'!D$2:D$10000)</f>
        <v>0</v>
      </c>
      <c r="F2890">
        <f>SUMIF(Комплекты!$I$2:$I$2000,Комплектующие!B2890,Комплекты!$O$2:$O$2000)</f>
        <v>0</v>
      </c>
      <c r="G2890">
        <f t="shared" si="45"/>
        <v>0</v>
      </c>
    </row>
    <row r="2891" spans="1:7" x14ac:dyDescent="0.25">
      <c r="A2891" s="2">
        <v>365781</v>
      </c>
      <c r="B2891" s="3" t="s">
        <v>2891</v>
      </c>
      <c r="C2891" s="1">
        <v>10680</v>
      </c>
      <c r="D2891">
        <f>SUMIF('Движение комплектующих'!B$2:B$10000,B2891,'Движение комплектующих'!C$2:C$10000)</f>
        <v>0</v>
      </c>
      <c r="E2891">
        <f>SUMIF('Движение комплектующих'!B$2:B$10000,Комплектующие!B2891,'Движение комплектующих'!D$2:D$10000)</f>
        <v>0</v>
      </c>
      <c r="F2891">
        <f>SUMIF(Комплекты!$I$2:$I$2000,Комплектующие!B2891,Комплекты!$O$2:$O$2000)</f>
        <v>0</v>
      </c>
      <c r="G2891">
        <f t="shared" si="45"/>
        <v>0</v>
      </c>
    </row>
    <row r="2892" spans="1:7" x14ac:dyDescent="0.25">
      <c r="A2892" s="2">
        <v>348823</v>
      </c>
      <c r="B2892" s="3" t="s">
        <v>2892</v>
      </c>
      <c r="C2892" s="1">
        <v>6200</v>
      </c>
      <c r="D2892">
        <f>SUMIF('Движение комплектующих'!B$2:B$10000,B2892,'Движение комплектующих'!C$2:C$10000)</f>
        <v>0</v>
      </c>
      <c r="E2892">
        <f>SUMIF('Движение комплектующих'!B$2:B$10000,Комплектующие!B2892,'Движение комплектующих'!D$2:D$10000)</f>
        <v>0</v>
      </c>
      <c r="F2892">
        <f>SUMIF(Комплекты!$I$2:$I$2000,Комплектующие!B2892,Комплекты!$O$2:$O$2000)</f>
        <v>0</v>
      </c>
      <c r="G2892">
        <f t="shared" si="45"/>
        <v>0</v>
      </c>
    </row>
    <row r="2893" spans="1:7" x14ac:dyDescent="0.25">
      <c r="A2893" s="2">
        <v>204564</v>
      </c>
      <c r="B2893" s="3" t="s">
        <v>2893</v>
      </c>
      <c r="C2893" s="1">
        <v>8990</v>
      </c>
      <c r="D2893">
        <f>SUMIF('Движение комплектующих'!B$2:B$10000,B2893,'Движение комплектующих'!C$2:C$10000)</f>
        <v>0</v>
      </c>
      <c r="E2893">
        <f>SUMIF('Движение комплектующих'!B$2:B$10000,Комплектующие!B2893,'Движение комплектующих'!D$2:D$10000)</f>
        <v>0</v>
      </c>
      <c r="F2893">
        <f>SUMIF(Комплекты!$I$2:$I$2000,Комплектующие!B2893,Комплекты!$O$2:$O$2000)</f>
        <v>0</v>
      </c>
      <c r="G2893">
        <f t="shared" si="45"/>
        <v>0</v>
      </c>
    </row>
    <row r="2894" spans="1:7" x14ac:dyDescent="0.25">
      <c r="A2894" s="2">
        <v>64725</v>
      </c>
      <c r="B2894" s="3" t="s">
        <v>2894</v>
      </c>
      <c r="C2894" s="1">
        <v>9990</v>
      </c>
      <c r="D2894">
        <f>SUMIF('Движение комплектующих'!B$2:B$10000,B2894,'Движение комплектующих'!C$2:C$10000)</f>
        <v>0</v>
      </c>
      <c r="E2894">
        <f>SUMIF('Движение комплектующих'!B$2:B$10000,Комплектующие!B2894,'Движение комплектующих'!D$2:D$10000)</f>
        <v>0</v>
      </c>
      <c r="F2894">
        <f>SUMIF(Комплекты!$I$2:$I$2000,Комплектующие!B2894,Комплекты!$O$2:$O$2000)</f>
        <v>0</v>
      </c>
      <c r="G2894">
        <f t="shared" si="45"/>
        <v>0</v>
      </c>
    </row>
    <row r="2895" spans="1:7" x14ac:dyDescent="0.25">
      <c r="A2895" s="2">
        <v>375699</v>
      </c>
      <c r="B2895" s="3" t="s">
        <v>2895</v>
      </c>
      <c r="C2895" s="1">
        <v>14390</v>
      </c>
      <c r="D2895">
        <f>SUMIF('Движение комплектующих'!B$2:B$10000,B2895,'Движение комплектующих'!C$2:C$10000)</f>
        <v>0</v>
      </c>
      <c r="E2895">
        <f>SUMIF('Движение комплектующих'!B$2:B$10000,Комплектующие!B2895,'Движение комплектующих'!D$2:D$10000)</f>
        <v>0</v>
      </c>
      <c r="F2895">
        <f>SUMIF(Комплекты!$I$2:$I$2000,Комплектующие!B2895,Комплекты!$O$2:$O$2000)</f>
        <v>0</v>
      </c>
      <c r="G2895">
        <f t="shared" si="45"/>
        <v>0</v>
      </c>
    </row>
    <row r="2896" spans="1:7" x14ac:dyDescent="0.25">
      <c r="A2896" s="2">
        <v>186195</v>
      </c>
      <c r="B2896" s="3" t="s">
        <v>2896</v>
      </c>
      <c r="C2896" s="1">
        <v>7890</v>
      </c>
      <c r="D2896">
        <f>SUMIF('Движение комплектующих'!B$2:B$10000,B2896,'Движение комплектующих'!C$2:C$10000)</f>
        <v>0</v>
      </c>
      <c r="E2896">
        <f>SUMIF('Движение комплектующих'!B$2:B$10000,Комплектующие!B2896,'Движение комплектующих'!D$2:D$10000)</f>
        <v>0</v>
      </c>
      <c r="F2896">
        <f>SUMIF(Комплекты!$I$2:$I$2000,Комплектующие!B2896,Комплекты!$O$2:$O$2000)</f>
        <v>0</v>
      </c>
      <c r="G2896">
        <f t="shared" si="45"/>
        <v>0</v>
      </c>
    </row>
    <row r="2897" spans="1:7" x14ac:dyDescent="0.25">
      <c r="A2897" s="2">
        <v>370553</v>
      </c>
      <c r="B2897" s="3" t="s">
        <v>2897</v>
      </c>
      <c r="C2897" s="1">
        <v>3330</v>
      </c>
      <c r="D2897">
        <f>SUMIF('Движение комплектующих'!B$2:B$10000,B2897,'Движение комплектующих'!C$2:C$10000)</f>
        <v>0</v>
      </c>
      <c r="E2897">
        <f>SUMIF('Движение комплектующих'!B$2:B$10000,Комплектующие!B2897,'Движение комплектующих'!D$2:D$10000)</f>
        <v>0</v>
      </c>
      <c r="F2897">
        <f>SUMIF(Комплекты!$I$2:$I$2000,Комплектующие!B2897,Комплекты!$O$2:$O$2000)</f>
        <v>0</v>
      </c>
      <c r="G2897">
        <f t="shared" si="45"/>
        <v>0</v>
      </c>
    </row>
    <row r="2898" spans="1:7" x14ac:dyDescent="0.25">
      <c r="A2898" s="2">
        <v>347439</v>
      </c>
      <c r="B2898" s="3" t="s">
        <v>2898</v>
      </c>
      <c r="C2898" s="1">
        <v>11990</v>
      </c>
      <c r="D2898">
        <f>SUMIF('Движение комплектующих'!B$2:B$10000,B2898,'Движение комплектующих'!C$2:C$10000)</f>
        <v>0</v>
      </c>
      <c r="E2898">
        <f>SUMIF('Движение комплектующих'!B$2:B$10000,Комплектующие!B2898,'Движение комплектующих'!D$2:D$10000)</f>
        <v>0</v>
      </c>
      <c r="F2898">
        <f>SUMIF(Комплекты!$I$2:$I$2000,Комплектующие!B2898,Комплекты!$O$2:$O$2000)</f>
        <v>0</v>
      </c>
      <c r="G2898">
        <f t="shared" si="45"/>
        <v>0</v>
      </c>
    </row>
    <row r="2899" spans="1:7" x14ac:dyDescent="0.25">
      <c r="A2899" s="2">
        <v>347440</v>
      </c>
      <c r="B2899" s="3" t="s">
        <v>2899</v>
      </c>
      <c r="C2899" s="1">
        <v>16950</v>
      </c>
      <c r="D2899">
        <f>SUMIF('Движение комплектующих'!B$2:B$10000,B2899,'Движение комплектующих'!C$2:C$10000)</f>
        <v>0</v>
      </c>
      <c r="E2899">
        <f>SUMIF('Движение комплектующих'!B$2:B$10000,Комплектующие!B2899,'Движение комплектующих'!D$2:D$10000)</f>
        <v>0</v>
      </c>
      <c r="F2899">
        <f>SUMIF(Комплекты!$I$2:$I$2000,Комплектующие!B2899,Комплекты!$O$2:$O$2000)</f>
        <v>0</v>
      </c>
      <c r="G2899">
        <f t="shared" si="45"/>
        <v>0</v>
      </c>
    </row>
    <row r="2900" spans="1:7" x14ac:dyDescent="0.25">
      <c r="A2900" s="2">
        <v>269413</v>
      </c>
      <c r="B2900" s="3" t="s">
        <v>2900</v>
      </c>
      <c r="C2900" s="1">
        <v>6260</v>
      </c>
      <c r="D2900">
        <f>SUMIF('Движение комплектующих'!B$2:B$10000,B2900,'Движение комплектующих'!C$2:C$10000)</f>
        <v>0</v>
      </c>
      <c r="E2900">
        <f>SUMIF('Движение комплектующих'!B$2:B$10000,Комплектующие!B2900,'Движение комплектующих'!D$2:D$10000)</f>
        <v>0</v>
      </c>
      <c r="F2900">
        <f>SUMIF(Комплекты!$I$2:$I$2000,Комплектующие!B2900,Комплекты!$O$2:$O$2000)</f>
        <v>0</v>
      </c>
      <c r="G2900">
        <f t="shared" si="45"/>
        <v>0</v>
      </c>
    </row>
    <row r="2901" spans="1:7" x14ac:dyDescent="0.25">
      <c r="A2901" s="2">
        <v>86317</v>
      </c>
      <c r="B2901" s="3" t="s">
        <v>2901</v>
      </c>
      <c r="C2901" s="1">
        <v>5580</v>
      </c>
      <c r="D2901">
        <f>SUMIF('Движение комплектующих'!B$2:B$10000,B2901,'Движение комплектующих'!C$2:C$10000)</f>
        <v>0</v>
      </c>
      <c r="E2901">
        <f>SUMIF('Движение комплектующих'!B$2:B$10000,Комплектующие!B2901,'Движение комплектующих'!D$2:D$10000)</f>
        <v>0</v>
      </c>
      <c r="F2901">
        <f>SUMIF(Комплекты!$I$2:$I$2000,Комплектующие!B2901,Комплекты!$O$2:$O$2000)</f>
        <v>0</v>
      </c>
      <c r="G2901">
        <f t="shared" si="45"/>
        <v>0</v>
      </c>
    </row>
    <row r="2902" spans="1:7" x14ac:dyDescent="0.25">
      <c r="A2902" s="2">
        <v>265833</v>
      </c>
      <c r="B2902" s="3" t="s">
        <v>2902</v>
      </c>
      <c r="C2902" s="1">
        <v>3770</v>
      </c>
      <c r="D2902">
        <f>SUMIF('Движение комплектующих'!B$2:B$10000,B2902,'Движение комплектующих'!C$2:C$10000)</f>
        <v>0</v>
      </c>
      <c r="E2902">
        <f>SUMIF('Движение комплектующих'!B$2:B$10000,Комплектующие!B2902,'Движение комплектующих'!D$2:D$10000)</f>
        <v>0</v>
      </c>
      <c r="F2902">
        <f>SUMIF(Комплекты!$I$2:$I$2000,Комплектующие!B2902,Комплекты!$O$2:$O$2000)</f>
        <v>0</v>
      </c>
      <c r="G2902">
        <f t="shared" si="45"/>
        <v>0</v>
      </c>
    </row>
    <row r="2903" spans="1:7" x14ac:dyDescent="0.25">
      <c r="A2903" s="2">
        <v>269813</v>
      </c>
      <c r="B2903" s="3" t="s">
        <v>2903</v>
      </c>
      <c r="C2903" s="1">
        <v>4720</v>
      </c>
      <c r="D2903">
        <f>SUMIF('Движение комплектующих'!B$2:B$10000,B2903,'Движение комплектующих'!C$2:C$10000)</f>
        <v>0</v>
      </c>
      <c r="E2903">
        <f>SUMIF('Движение комплектующих'!B$2:B$10000,Комплектующие!B2903,'Движение комплектующих'!D$2:D$10000)</f>
        <v>0</v>
      </c>
      <c r="F2903">
        <f>SUMIF(Комплекты!$I$2:$I$2000,Комплектующие!B2903,Комплекты!$O$2:$O$2000)</f>
        <v>0</v>
      </c>
      <c r="G2903">
        <f t="shared" si="45"/>
        <v>0</v>
      </c>
    </row>
    <row r="2904" spans="1:7" x14ac:dyDescent="0.25">
      <c r="A2904" s="2">
        <v>210086</v>
      </c>
      <c r="B2904" s="3" t="s">
        <v>2904</v>
      </c>
      <c r="C2904" s="1">
        <v>3670</v>
      </c>
      <c r="D2904">
        <f>SUMIF('Движение комплектующих'!B$2:B$10000,B2904,'Движение комплектующих'!C$2:C$10000)</f>
        <v>0</v>
      </c>
      <c r="E2904">
        <f>SUMIF('Движение комплектующих'!B$2:B$10000,Комплектующие!B2904,'Движение комплектующих'!D$2:D$10000)</f>
        <v>0</v>
      </c>
      <c r="F2904">
        <f>SUMIF(Комплекты!$I$2:$I$2000,Комплектующие!B2904,Комплекты!$O$2:$O$2000)</f>
        <v>0</v>
      </c>
      <c r="G2904">
        <f t="shared" si="45"/>
        <v>0</v>
      </c>
    </row>
    <row r="2905" spans="1:7" x14ac:dyDescent="0.25">
      <c r="A2905" s="2">
        <v>364836</v>
      </c>
      <c r="B2905" s="3" t="s">
        <v>2905</v>
      </c>
      <c r="C2905" s="1">
        <v>4000</v>
      </c>
      <c r="D2905">
        <f>SUMIF('Движение комплектующих'!B$2:B$10000,B2905,'Движение комплектующих'!C$2:C$10000)</f>
        <v>0</v>
      </c>
      <c r="E2905">
        <f>SUMIF('Движение комплектующих'!B$2:B$10000,Комплектующие!B2905,'Движение комплектующих'!D$2:D$10000)</f>
        <v>0</v>
      </c>
      <c r="F2905">
        <f>SUMIF(Комплекты!$I$2:$I$2000,Комплектующие!B2905,Комплекты!$O$2:$O$2000)</f>
        <v>0</v>
      </c>
      <c r="G2905">
        <f t="shared" si="45"/>
        <v>0</v>
      </c>
    </row>
    <row r="2906" spans="1:7" x14ac:dyDescent="0.25">
      <c r="A2906" s="2">
        <v>374052</v>
      </c>
      <c r="B2906" s="3" t="s">
        <v>2906</v>
      </c>
      <c r="C2906" s="1">
        <v>7300</v>
      </c>
      <c r="D2906">
        <f>SUMIF('Движение комплектующих'!B$2:B$10000,B2906,'Движение комплектующих'!C$2:C$10000)</f>
        <v>0</v>
      </c>
      <c r="E2906">
        <f>SUMIF('Движение комплектующих'!B$2:B$10000,Комплектующие!B2906,'Движение комплектующих'!D$2:D$10000)</f>
        <v>0</v>
      </c>
      <c r="F2906">
        <f>SUMIF(Комплекты!$I$2:$I$2000,Комплектующие!B2906,Комплекты!$O$2:$O$2000)</f>
        <v>0</v>
      </c>
      <c r="G2906">
        <f t="shared" si="45"/>
        <v>0</v>
      </c>
    </row>
    <row r="2907" spans="1:7" x14ac:dyDescent="0.25">
      <c r="A2907" s="2">
        <v>374053</v>
      </c>
      <c r="B2907" s="3" t="s">
        <v>2907</v>
      </c>
      <c r="C2907" s="1">
        <v>5220</v>
      </c>
      <c r="D2907">
        <f>SUMIF('Движение комплектующих'!B$2:B$10000,B2907,'Движение комплектующих'!C$2:C$10000)</f>
        <v>0</v>
      </c>
      <c r="E2907">
        <f>SUMIF('Движение комплектующих'!B$2:B$10000,Комплектующие!B2907,'Движение комплектующих'!D$2:D$10000)</f>
        <v>0</v>
      </c>
      <c r="F2907">
        <f>SUMIF(Комплекты!$I$2:$I$2000,Комплектующие!B2907,Комплекты!$O$2:$O$2000)</f>
        <v>0</v>
      </c>
      <c r="G2907">
        <f t="shared" si="45"/>
        <v>0</v>
      </c>
    </row>
    <row r="2908" spans="1:7" x14ac:dyDescent="0.25">
      <c r="A2908" s="2">
        <v>288688</v>
      </c>
      <c r="B2908" s="3" t="s">
        <v>2908</v>
      </c>
      <c r="C2908" s="1">
        <v>2390</v>
      </c>
      <c r="D2908">
        <f>SUMIF('Движение комплектующих'!B$2:B$10000,B2908,'Движение комплектующих'!C$2:C$10000)</f>
        <v>0</v>
      </c>
      <c r="E2908">
        <f>SUMIF('Движение комплектующих'!B$2:B$10000,Комплектующие!B2908,'Движение комплектующих'!D$2:D$10000)</f>
        <v>0</v>
      </c>
      <c r="F2908">
        <f>SUMIF(Комплекты!$I$2:$I$2000,Комплектующие!B2908,Комплекты!$O$2:$O$2000)</f>
        <v>0</v>
      </c>
      <c r="G2908">
        <f t="shared" si="45"/>
        <v>0</v>
      </c>
    </row>
    <row r="2909" spans="1:7" x14ac:dyDescent="0.25">
      <c r="A2909" s="2">
        <v>370211</v>
      </c>
      <c r="B2909" s="3" t="s">
        <v>2909</v>
      </c>
      <c r="C2909" s="1">
        <v>2830</v>
      </c>
      <c r="D2909">
        <f>SUMIF('Движение комплектующих'!B$2:B$10000,B2909,'Движение комплектующих'!C$2:C$10000)</f>
        <v>0</v>
      </c>
      <c r="E2909">
        <f>SUMIF('Движение комплектующих'!B$2:B$10000,Комплектующие!B2909,'Движение комплектующих'!D$2:D$10000)</f>
        <v>0</v>
      </c>
      <c r="F2909">
        <f>SUMIF(Комплекты!$I$2:$I$2000,Комплектующие!B2909,Комплекты!$O$2:$O$2000)</f>
        <v>0</v>
      </c>
      <c r="G2909">
        <f t="shared" si="45"/>
        <v>0</v>
      </c>
    </row>
    <row r="2910" spans="1:7" x14ac:dyDescent="0.25">
      <c r="A2910" s="2">
        <v>371222</v>
      </c>
      <c r="B2910" s="3" t="s">
        <v>2910</v>
      </c>
      <c r="C2910" s="1">
        <v>3570</v>
      </c>
      <c r="D2910">
        <f>SUMIF('Движение комплектующих'!B$2:B$10000,B2910,'Движение комплектующих'!C$2:C$10000)</f>
        <v>0</v>
      </c>
      <c r="E2910">
        <f>SUMIF('Движение комплектующих'!B$2:B$10000,Комплектующие!B2910,'Движение комплектующих'!D$2:D$10000)</f>
        <v>0</v>
      </c>
      <c r="F2910">
        <f>SUMIF(Комплекты!$I$2:$I$2000,Комплектующие!B2910,Комплекты!$O$2:$O$2000)</f>
        <v>0</v>
      </c>
      <c r="G2910">
        <f t="shared" si="45"/>
        <v>0</v>
      </c>
    </row>
    <row r="2911" spans="1:7" x14ac:dyDescent="0.25">
      <c r="A2911" s="2">
        <v>296930</v>
      </c>
      <c r="B2911" s="3" t="s">
        <v>2911</v>
      </c>
      <c r="C2911" s="1">
        <v>2610</v>
      </c>
      <c r="D2911">
        <f>SUMIF('Движение комплектующих'!B$2:B$10000,B2911,'Движение комплектующих'!C$2:C$10000)</f>
        <v>0</v>
      </c>
      <c r="E2911">
        <f>SUMIF('Движение комплектующих'!B$2:B$10000,Комплектующие!B2911,'Движение комплектующих'!D$2:D$10000)</f>
        <v>0</v>
      </c>
      <c r="F2911">
        <f>SUMIF(Комплекты!$I$2:$I$2000,Комплектующие!B2911,Комплекты!$O$2:$O$2000)</f>
        <v>0</v>
      </c>
      <c r="G2911">
        <f t="shared" si="45"/>
        <v>0</v>
      </c>
    </row>
    <row r="2912" spans="1:7" x14ac:dyDescent="0.25">
      <c r="A2912" s="2">
        <v>296932</v>
      </c>
      <c r="B2912" s="3" t="s">
        <v>2912</v>
      </c>
      <c r="C2912" s="1">
        <v>3060</v>
      </c>
      <c r="D2912">
        <f>SUMIF('Движение комплектующих'!B$2:B$10000,B2912,'Движение комплектующих'!C$2:C$10000)</f>
        <v>0</v>
      </c>
      <c r="E2912">
        <f>SUMIF('Движение комплектующих'!B$2:B$10000,Комплектующие!B2912,'Движение комплектующих'!D$2:D$10000)</f>
        <v>0</v>
      </c>
      <c r="F2912">
        <f>SUMIF(Комплекты!$I$2:$I$2000,Комплектующие!B2912,Комплекты!$O$2:$O$2000)</f>
        <v>0</v>
      </c>
      <c r="G2912">
        <f t="shared" si="45"/>
        <v>0</v>
      </c>
    </row>
    <row r="2913" spans="1:7" x14ac:dyDescent="0.25">
      <c r="A2913" s="2">
        <v>340014</v>
      </c>
      <c r="B2913" s="3" t="s">
        <v>2913</v>
      </c>
      <c r="C2913" s="1">
        <v>2290</v>
      </c>
      <c r="D2913">
        <f>SUMIF('Движение комплектующих'!B$2:B$10000,B2913,'Движение комплектующих'!C$2:C$10000)</f>
        <v>0</v>
      </c>
      <c r="E2913">
        <f>SUMIF('Движение комплектующих'!B$2:B$10000,Комплектующие!B2913,'Движение комплектующих'!D$2:D$10000)</f>
        <v>0</v>
      </c>
      <c r="F2913">
        <f>SUMIF(Комплекты!$I$2:$I$2000,Комплектующие!B2913,Комплекты!$O$2:$O$2000)</f>
        <v>0</v>
      </c>
      <c r="G2913">
        <f t="shared" si="45"/>
        <v>0</v>
      </c>
    </row>
    <row r="2914" spans="1:7" x14ac:dyDescent="0.25">
      <c r="A2914" s="2">
        <v>327789</v>
      </c>
      <c r="B2914" s="3" t="s">
        <v>2914</v>
      </c>
      <c r="C2914" s="1">
        <v>3950</v>
      </c>
      <c r="D2914">
        <f>SUMIF('Движение комплектующих'!B$2:B$10000,B2914,'Движение комплектующих'!C$2:C$10000)</f>
        <v>0</v>
      </c>
      <c r="E2914">
        <f>SUMIF('Движение комплектующих'!B$2:B$10000,Комплектующие!B2914,'Движение комплектующих'!D$2:D$10000)</f>
        <v>0</v>
      </c>
      <c r="F2914">
        <f>SUMIF(Комплекты!$I$2:$I$2000,Комплектующие!B2914,Комплекты!$O$2:$O$2000)</f>
        <v>0</v>
      </c>
      <c r="G2914">
        <f t="shared" si="45"/>
        <v>0</v>
      </c>
    </row>
    <row r="2915" spans="1:7" x14ac:dyDescent="0.25">
      <c r="A2915" s="2">
        <v>345227</v>
      </c>
      <c r="B2915" s="3" t="s">
        <v>2915</v>
      </c>
      <c r="C2915" s="1">
        <v>3590</v>
      </c>
      <c r="D2915">
        <f>SUMIF('Движение комплектующих'!B$2:B$10000,B2915,'Движение комплектующих'!C$2:C$10000)</f>
        <v>0</v>
      </c>
      <c r="E2915">
        <f>SUMIF('Движение комплектующих'!B$2:B$10000,Комплектующие!B2915,'Движение комплектующих'!D$2:D$10000)</f>
        <v>0</v>
      </c>
      <c r="F2915">
        <f>SUMIF(Комплекты!$I$2:$I$2000,Комплектующие!B2915,Комплекты!$O$2:$O$2000)</f>
        <v>0</v>
      </c>
      <c r="G2915">
        <f t="shared" si="45"/>
        <v>0</v>
      </c>
    </row>
    <row r="2916" spans="1:7" x14ac:dyDescent="0.25">
      <c r="A2916" s="2">
        <v>329784</v>
      </c>
      <c r="B2916" s="3" t="s">
        <v>2916</v>
      </c>
      <c r="C2916" s="1">
        <v>3480</v>
      </c>
      <c r="D2916">
        <f>SUMIF('Движение комплектующих'!B$2:B$10000,B2916,'Движение комплектующих'!C$2:C$10000)</f>
        <v>0</v>
      </c>
      <c r="E2916">
        <f>SUMIF('Движение комплектующих'!B$2:B$10000,Комплектующие!B2916,'Движение комплектующих'!D$2:D$10000)</f>
        <v>0</v>
      </c>
      <c r="F2916">
        <f>SUMIF(Комплекты!$I$2:$I$2000,Комплектующие!B2916,Комплекты!$O$2:$O$2000)</f>
        <v>0</v>
      </c>
      <c r="G2916">
        <f t="shared" si="45"/>
        <v>0</v>
      </c>
    </row>
    <row r="2917" spans="1:7" x14ac:dyDescent="0.25">
      <c r="A2917" s="2">
        <v>328429</v>
      </c>
      <c r="B2917" s="3" t="s">
        <v>2917</v>
      </c>
      <c r="C2917" s="1">
        <v>4000</v>
      </c>
      <c r="D2917">
        <f>SUMIF('Движение комплектующих'!B$2:B$10000,B2917,'Движение комплектующих'!C$2:C$10000)</f>
        <v>0</v>
      </c>
      <c r="E2917">
        <f>SUMIF('Движение комплектующих'!B$2:B$10000,Комплектующие!B2917,'Движение комплектующих'!D$2:D$10000)</f>
        <v>0</v>
      </c>
      <c r="F2917">
        <f>SUMIF(Комплекты!$I$2:$I$2000,Комплектующие!B2917,Комплекты!$O$2:$O$2000)</f>
        <v>0</v>
      </c>
      <c r="G2917">
        <f t="shared" si="45"/>
        <v>0</v>
      </c>
    </row>
    <row r="2918" spans="1:7" x14ac:dyDescent="0.25">
      <c r="A2918" s="2">
        <v>327989</v>
      </c>
      <c r="B2918" s="3" t="s">
        <v>2918</v>
      </c>
      <c r="C2918" s="1">
        <v>3260</v>
      </c>
      <c r="D2918">
        <f>SUMIF('Движение комплектующих'!B$2:B$10000,B2918,'Движение комплектующих'!C$2:C$10000)</f>
        <v>0</v>
      </c>
      <c r="E2918">
        <f>SUMIF('Движение комплектующих'!B$2:B$10000,Комплектующие!B2918,'Движение комплектующих'!D$2:D$10000)</f>
        <v>0</v>
      </c>
      <c r="F2918">
        <f>SUMIF(Комплекты!$I$2:$I$2000,Комплектующие!B2918,Комплекты!$O$2:$O$2000)</f>
        <v>0</v>
      </c>
      <c r="G2918">
        <f t="shared" si="45"/>
        <v>0</v>
      </c>
    </row>
    <row r="2919" spans="1:7" x14ac:dyDescent="0.25">
      <c r="A2919" s="2">
        <v>327790</v>
      </c>
      <c r="B2919" s="3" t="s">
        <v>2919</v>
      </c>
      <c r="C2919" s="1">
        <v>3580</v>
      </c>
      <c r="D2919">
        <f>SUMIF('Движение комплектующих'!B$2:B$10000,B2919,'Движение комплектующих'!C$2:C$10000)</f>
        <v>0</v>
      </c>
      <c r="E2919">
        <f>SUMIF('Движение комплектующих'!B$2:B$10000,Комплектующие!B2919,'Движение комплектующих'!D$2:D$10000)</f>
        <v>0</v>
      </c>
      <c r="F2919">
        <f>SUMIF(Комплекты!$I$2:$I$2000,Комплектующие!B2919,Комплекты!$O$2:$O$2000)</f>
        <v>0</v>
      </c>
      <c r="G2919">
        <f t="shared" si="45"/>
        <v>0</v>
      </c>
    </row>
    <row r="2920" spans="1:7" x14ac:dyDescent="0.25">
      <c r="A2920" s="2">
        <v>327791</v>
      </c>
      <c r="B2920" s="3" t="s">
        <v>2920</v>
      </c>
      <c r="C2920" s="1">
        <v>4350</v>
      </c>
      <c r="D2920">
        <f>SUMIF('Движение комплектующих'!B$2:B$10000,B2920,'Движение комплектующих'!C$2:C$10000)</f>
        <v>0</v>
      </c>
      <c r="E2920">
        <f>SUMIF('Движение комплектующих'!B$2:B$10000,Комплектующие!B2920,'Движение комплектующих'!D$2:D$10000)</f>
        <v>0</v>
      </c>
      <c r="F2920">
        <f>SUMIF(Комплекты!$I$2:$I$2000,Комплектующие!B2920,Комплекты!$O$2:$O$2000)</f>
        <v>0</v>
      </c>
      <c r="G2920">
        <f t="shared" si="45"/>
        <v>0</v>
      </c>
    </row>
    <row r="2921" spans="1:7" x14ac:dyDescent="0.25">
      <c r="A2921" s="2">
        <v>327792</v>
      </c>
      <c r="B2921" s="3" t="s">
        <v>2921</v>
      </c>
      <c r="C2921" s="1">
        <v>3810</v>
      </c>
      <c r="D2921">
        <f>SUMIF('Движение комплектующих'!B$2:B$10000,B2921,'Движение комплектующих'!C$2:C$10000)</f>
        <v>0</v>
      </c>
      <c r="E2921">
        <f>SUMIF('Движение комплектующих'!B$2:B$10000,Комплектующие!B2921,'Движение комплектующих'!D$2:D$10000)</f>
        <v>0</v>
      </c>
      <c r="F2921">
        <f>SUMIF(Комплекты!$I$2:$I$2000,Комплектующие!B2921,Комплекты!$O$2:$O$2000)</f>
        <v>0</v>
      </c>
      <c r="G2921">
        <f t="shared" si="45"/>
        <v>0</v>
      </c>
    </row>
    <row r="2922" spans="1:7" x14ac:dyDescent="0.25">
      <c r="A2922" s="2">
        <v>328365</v>
      </c>
      <c r="B2922" s="3" t="s">
        <v>2922</v>
      </c>
      <c r="C2922" s="1">
        <v>3360</v>
      </c>
      <c r="D2922">
        <f>SUMIF('Движение комплектующих'!B$2:B$10000,B2922,'Движение комплектующих'!C$2:C$10000)</f>
        <v>0</v>
      </c>
      <c r="E2922">
        <f>SUMIF('Движение комплектующих'!B$2:B$10000,Комплектующие!B2922,'Движение комплектующих'!D$2:D$10000)</f>
        <v>0</v>
      </c>
      <c r="F2922">
        <f>SUMIF(Комплекты!$I$2:$I$2000,Комплектующие!B2922,Комплекты!$O$2:$O$2000)</f>
        <v>0</v>
      </c>
      <c r="G2922">
        <f t="shared" si="45"/>
        <v>0</v>
      </c>
    </row>
    <row r="2923" spans="1:7" x14ac:dyDescent="0.25">
      <c r="A2923" s="2">
        <v>370929</v>
      </c>
      <c r="B2923" s="3" t="s">
        <v>2923</v>
      </c>
      <c r="C2923" s="1">
        <v>4370</v>
      </c>
      <c r="D2923">
        <f>SUMIF('Движение комплектующих'!B$2:B$10000,B2923,'Движение комплектующих'!C$2:C$10000)</f>
        <v>0</v>
      </c>
      <c r="E2923">
        <f>SUMIF('Движение комплектующих'!B$2:B$10000,Комплектующие!B2923,'Движение комплектующих'!D$2:D$10000)</f>
        <v>0</v>
      </c>
      <c r="F2923">
        <f>SUMIF(Комплекты!$I$2:$I$2000,Комплектующие!B2923,Комплекты!$O$2:$O$2000)</f>
        <v>0</v>
      </c>
      <c r="G2923">
        <f t="shared" si="45"/>
        <v>0</v>
      </c>
    </row>
    <row r="2924" spans="1:7" x14ac:dyDescent="0.25">
      <c r="A2924" s="2">
        <v>327796</v>
      </c>
      <c r="B2924" s="3" t="s">
        <v>2924</v>
      </c>
      <c r="C2924" s="1">
        <v>4530</v>
      </c>
      <c r="D2924">
        <f>SUMIF('Движение комплектующих'!B$2:B$10000,B2924,'Движение комплектующих'!C$2:C$10000)</f>
        <v>0</v>
      </c>
      <c r="E2924">
        <f>SUMIF('Движение комплектующих'!B$2:B$10000,Комплектующие!B2924,'Движение комплектующих'!D$2:D$10000)</f>
        <v>0</v>
      </c>
      <c r="F2924">
        <f>SUMIF(Комплекты!$I$2:$I$2000,Комплектующие!B2924,Комплекты!$O$2:$O$2000)</f>
        <v>0</v>
      </c>
      <c r="G2924">
        <f t="shared" si="45"/>
        <v>0</v>
      </c>
    </row>
    <row r="2925" spans="1:7" x14ac:dyDescent="0.25">
      <c r="A2925" s="2">
        <v>327795</v>
      </c>
      <c r="B2925" s="3" t="s">
        <v>2925</v>
      </c>
      <c r="C2925" s="1">
        <v>4080</v>
      </c>
      <c r="D2925">
        <f>SUMIF('Движение комплектующих'!B$2:B$10000,B2925,'Движение комплектующих'!C$2:C$10000)</f>
        <v>0</v>
      </c>
      <c r="E2925">
        <f>SUMIF('Движение комплектующих'!B$2:B$10000,Комплектующие!B2925,'Движение комплектующих'!D$2:D$10000)</f>
        <v>0</v>
      </c>
      <c r="F2925">
        <f>SUMIF(Комплекты!$I$2:$I$2000,Комплектующие!B2925,Комплекты!$O$2:$O$2000)</f>
        <v>0</v>
      </c>
      <c r="G2925">
        <f t="shared" si="45"/>
        <v>0</v>
      </c>
    </row>
    <row r="2926" spans="1:7" x14ac:dyDescent="0.25">
      <c r="A2926" s="2">
        <v>327797</v>
      </c>
      <c r="B2926" s="3" t="s">
        <v>2926</v>
      </c>
      <c r="C2926" s="1">
        <v>4500</v>
      </c>
      <c r="D2926">
        <f>SUMIF('Движение комплектующих'!B$2:B$10000,B2926,'Движение комплектующих'!C$2:C$10000)</f>
        <v>0</v>
      </c>
      <c r="E2926">
        <f>SUMIF('Движение комплектующих'!B$2:B$10000,Комплектующие!B2926,'Движение комплектующих'!D$2:D$10000)</f>
        <v>0</v>
      </c>
      <c r="F2926">
        <f>SUMIF(Комплекты!$I$2:$I$2000,Комплектующие!B2926,Комплекты!$O$2:$O$2000)</f>
        <v>0</v>
      </c>
      <c r="G2926">
        <f t="shared" si="45"/>
        <v>0</v>
      </c>
    </row>
    <row r="2927" spans="1:7" x14ac:dyDescent="0.25">
      <c r="A2927" s="2">
        <v>327798</v>
      </c>
      <c r="B2927" s="3" t="s">
        <v>2927</v>
      </c>
      <c r="C2927" s="1">
        <v>3720</v>
      </c>
      <c r="D2927">
        <f>SUMIF('Движение комплектующих'!B$2:B$10000,B2927,'Движение комплектующих'!C$2:C$10000)</f>
        <v>0</v>
      </c>
      <c r="E2927">
        <f>SUMIF('Движение комплектующих'!B$2:B$10000,Комплектующие!B2927,'Движение комплектующих'!D$2:D$10000)</f>
        <v>0</v>
      </c>
      <c r="F2927">
        <f>SUMIF(Комплекты!$I$2:$I$2000,Комплектующие!B2927,Комплекты!$O$2:$O$2000)</f>
        <v>0</v>
      </c>
      <c r="G2927">
        <f t="shared" si="45"/>
        <v>0</v>
      </c>
    </row>
    <row r="2928" spans="1:7" x14ac:dyDescent="0.25">
      <c r="A2928" s="2">
        <v>327803</v>
      </c>
      <c r="B2928" s="3" t="s">
        <v>2928</v>
      </c>
      <c r="C2928" s="1">
        <v>4520</v>
      </c>
      <c r="D2928">
        <f>SUMIF('Движение комплектующих'!B$2:B$10000,B2928,'Движение комплектующих'!C$2:C$10000)</f>
        <v>0</v>
      </c>
      <c r="E2928">
        <f>SUMIF('Движение комплектующих'!B$2:B$10000,Комплектующие!B2928,'Движение комплектующих'!D$2:D$10000)</f>
        <v>0</v>
      </c>
      <c r="F2928">
        <f>SUMIF(Комплекты!$I$2:$I$2000,Комплектующие!B2928,Комплекты!$O$2:$O$2000)</f>
        <v>0</v>
      </c>
      <c r="G2928">
        <f t="shared" si="45"/>
        <v>0</v>
      </c>
    </row>
    <row r="2929" spans="1:7" x14ac:dyDescent="0.25">
      <c r="A2929" s="2">
        <v>329785</v>
      </c>
      <c r="B2929" s="3" t="s">
        <v>2929</v>
      </c>
      <c r="C2929" s="1">
        <v>4260</v>
      </c>
      <c r="D2929">
        <f>SUMIF('Движение комплектующих'!B$2:B$10000,B2929,'Движение комплектующих'!C$2:C$10000)</f>
        <v>0</v>
      </c>
      <c r="E2929">
        <f>SUMIF('Движение комплектующих'!B$2:B$10000,Комплектующие!B2929,'Движение комплектующих'!D$2:D$10000)</f>
        <v>0</v>
      </c>
      <c r="F2929">
        <f>SUMIF(Комплекты!$I$2:$I$2000,Комплектующие!B2929,Комплекты!$O$2:$O$2000)</f>
        <v>0</v>
      </c>
      <c r="G2929">
        <f t="shared" si="45"/>
        <v>0</v>
      </c>
    </row>
    <row r="2930" spans="1:7" x14ac:dyDescent="0.25">
      <c r="A2930" s="2">
        <v>327804</v>
      </c>
      <c r="B2930" s="3" t="s">
        <v>2930</v>
      </c>
      <c r="C2930" s="1">
        <v>4000</v>
      </c>
      <c r="D2930">
        <f>SUMIF('Движение комплектующих'!B$2:B$10000,B2930,'Движение комплектующих'!C$2:C$10000)</f>
        <v>0</v>
      </c>
      <c r="E2930">
        <f>SUMIF('Движение комплектующих'!B$2:B$10000,Комплектующие!B2930,'Движение комплектующих'!D$2:D$10000)</f>
        <v>0</v>
      </c>
      <c r="F2930">
        <f>SUMIF(Комплекты!$I$2:$I$2000,Комплектующие!B2930,Комплекты!$O$2:$O$2000)</f>
        <v>0</v>
      </c>
      <c r="G2930">
        <f t="shared" si="45"/>
        <v>0</v>
      </c>
    </row>
    <row r="2931" spans="1:7" x14ac:dyDescent="0.25">
      <c r="A2931" s="2">
        <v>347322</v>
      </c>
      <c r="B2931" s="3" t="s">
        <v>2931</v>
      </c>
      <c r="C2931" s="1">
        <v>4350</v>
      </c>
      <c r="D2931">
        <f>SUMIF('Движение комплектующих'!B$2:B$10000,B2931,'Движение комплектующих'!C$2:C$10000)</f>
        <v>0</v>
      </c>
      <c r="E2931">
        <f>SUMIF('Движение комплектующих'!B$2:B$10000,Комплектующие!B2931,'Движение комплектующих'!D$2:D$10000)</f>
        <v>0</v>
      </c>
      <c r="F2931">
        <f>SUMIF(Комплекты!$I$2:$I$2000,Комплектующие!B2931,Комплекты!$O$2:$O$2000)</f>
        <v>0</v>
      </c>
      <c r="G2931">
        <f t="shared" si="45"/>
        <v>0</v>
      </c>
    </row>
    <row r="2932" spans="1:7" x14ac:dyDescent="0.25">
      <c r="A2932" s="2">
        <v>347321</v>
      </c>
      <c r="B2932" s="3" t="s">
        <v>2932</v>
      </c>
      <c r="C2932" s="1">
        <v>3460</v>
      </c>
      <c r="D2932">
        <f>SUMIF('Движение комплектующих'!B$2:B$10000,B2932,'Движение комплектующих'!C$2:C$10000)</f>
        <v>0</v>
      </c>
      <c r="E2932">
        <f>SUMIF('Движение комплектующих'!B$2:B$10000,Комплектующие!B2932,'Движение комплектующих'!D$2:D$10000)</f>
        <v>0</v>
      </c>
      <c r="F2932">
        <f>SUMIF(Комплекты!$I$2:$I$2000,Комплектующие!B2932,Комплекты!$O$2:$O$2000)</f>
        <v>0</v>
      </c>
      <c r="G2932">
        <f t="shared" si="45"/>
        <v>0</v>
      </c>
    </row>
    <row r="2933" spans="1:7" x14ac:dyDescent="0.25">
      <c r="A2933" s="2">
        <v>327805</v>
      </c>
      <c r="B2933" s="3" t="s">
        <v>2933</v>
      </c>
      <c r="C2933" s="1">
        <v>4440</v>
      </c>
      <c r="D2933">
        <f>SUMIF('Движение комплектующих'!B$2:B$10000,B2933,'Движение комплектующих'!C$2:C$10000)</f>
        <v>0</v>
      </c>
      <c r="E2933">
        <f>SUMIF('Движение комплектующих'!B$2:B$10000,Комплектующие!B2933,'Движение комплектующих'!D$2:D$10000)</f>
        <v>0</v>
      </c>
      <c r="F2933">
        <f>SUMIF(Комплекты!$I$2:$I$2000,Комплектующие!B2933,Комплекты!$O$2:$O$2000)</f>
        <v>0</v>
      </c>
      <c r="G2933">
        <f t="shared" si="45"/>
        <v>0</v>
      </c>
    </row>
    <row r="2934" spans="1:7" x14ac:dyDescent="0.25">
      <c r="A2934" s="2">
        <v>347320</v>
      </c>
      <c r="B2934" s="3" t="s">
        <v>2934</v>
      </c>
      <c r="C2934" s="1">
        <v>4000</v>
      </c>
      <c r="D2934">
        <f>SUMIF('Движение комплектующих'!B$2:B$10000,B2934,'Движение комплектующих'!C$2:C$10000)</f>
        <v>0</v>
      </c>
      <c r="E2934">
        <f>SUMIF('Движение комплектующих'!B$2:B$10000,Комплектующие!B2934,'Движение комплектующих'!D$2:D$10000)</f>
        <v>0</v>
      </c>
      <c r="F2934">
        <f>SUMIF(Комплекты!$I$2:$I$2000,Комплектующие!B2934,Комплекты!$O$2:$O$2000)</f>
        <v>0</v>
      </c>
      <c r="G2934">
        <f t="shared" si="45"/>
        <v>0</v>
      </c>
    </row>
    <row r="2935" spans="1:7" x14ac:dyDescent="0.25">
      <c r="A2935" s="2">
        <v>347316</v>
      </c>
      <c r="B2935" s="3" t="s">
        <v>2935</v>
      </c>
      <c r="C2935" s="1">
        <v>4590</v>
      </c>
      <c r="D2935">
        <f>SUMIF('Движение комплектующих'!B$2:B$10000,B2935,'Движение комплектующих'!C$2:C$10000)</f>
        <v>0</v>
      </c>
      <c r="E2935">
        <f>SUMIF('Движение комплектующих'!B$2:B$10000,Комплектующие!B2935,'Движение комплектующих'!D$2:D$10000)</f>
        <v>0</v>
      </c>
      <c r="F2935">
        <f>SUMIF(Комплекты!$I$2:$I$2000,Комплектующие!B2935,Комплекты!$O$2:$O$2000)</f>
        <v>0</v>
      </c>
      <c r="G2935">
        <f t="shared" si="45"/>
        <v>0</v>
      </c>
    </row>
    <row r="2936" spans="1:7" x14ac:dyDescent="0.25">
      <c r="A2936" s="2">
        <v>347318</v>
      </c>
      <c r="B2936" s="3" t="s">
        <v>2936</v>
      </c>
      <c r="C2936" s="1">
        <v>5650</v>
      </c>
      <c r="D2936">
        <f>SUMIF('Движение комплектующих'!B$2:B$10000,B2936,'Движение комплектующих'!C$2:C$10000)</f>
        <v>0</v>
      </c>
      <c r="E2936">
        <f>SUMIF('Движение комплектующих'!B$2:B$10000,Комплектующие!B2936,'Движение комплектующих'!D$2:D$10000)</f>
        <v>0</v>
      </c>
      <c r="F2936">
        <f>SUMIF(Комплекты!$I$2:$I$2000,Комплектующие!B2936,Комплекты!$O$2:$O$2000)</f>
        <v>0</v>
      </c>
      <c r="G2936">
        <f t="shared" si="45"/>
        <v>0</v>
      </c>
    </row>
    <row r="2937" spans="1:7" x14ac:dyDescent="0.25">
      <c r="A2937" s="2">
        <v>327806</v>
      </c>
      <c r="B2937" s="3" t="s">
        <v>2937</v>
      </c>
      <c r="C2937" s="1">
        <v>4410</v>
      </c>
      <c r="D2937">
        <f>SUMIF('Движение комплектующих'!B$2:B$10000,B2937,'Движение комплектующих'!C$2:C$10000)</f>
        <v>0</v>
      </c>
      <c r="E2937">
        <f>SUMIF('Движение комплектующих'!B$2:B$10000,Комплектующие!B2937,'Движение комплектующих'!D$2:D$10000)</f>
        <v>0</v>
      </c>
      <c r="F2937">
        <f>SUMIF(Комплекты!$I$2:$I$2000,Комплектующие!B2937,Комплекты!$O$2:$O$2000)</f>
        <v>0</v>
      </c>
      <c r="G2937">
        <f t="shared" si="45"/>
        <v>0</v>
      </c>
    </row>
    <row r="2938" spans="1:7" x14ac:dyDescent="0.25">
      <c r="A2938" s="2">
        <v>366608</v>
      </c>
      <c r="B2938" s="3" t="s">
        <v>2938</v>
      </c>
      <c r="C2938" s="1">
        <v>7320</v>
      </c>
      <c r="D2938">
        <f>SUMIF('Движение комплектующих'!B$2:B$10000,B2938,'Движение комплектующих'!C$2:C$10000)</f>
        <v>0</v>
      </c>
      <c r="E2938">
        <f>SUMIF('Движение комплектующих'!B$2:B$10000,Комплектующие!B2938,'Движение комплектующих'!D$2:D$10000)</f>
        <v>0</v>
      </c>
      <c r="F2938">
        <f>SUMIF(Комплекты!$I$2:$I$2000,Комплектующие!B2938,Комплекты!$O$2:$O$2000)</f>
        <v>0</v>
      </c>
      <c r="G2938">
        <f t="shared" si="45"/>
        <v>0</v>
      </c>
    </row>
    <row r="2939" spans="1:7" x14ac:dyDescent="0.25">
      <c r="A2939" s="2">
        <v>327808</v>
      </c>
      <c r="B2939" s="3" t="s">
        <v>2939</v>
      </c>
      <c r="C2939" s="1">
        <v>6980</v>
      </c>
      <c r="D2939">
        <f>SUMIF('Движение комплектующих'!B$2:B$10000,B2939,'Движение комплектующих'!C$2:C$10000)</f>
        <v>0</v>
      </c>
      <c r="E2939">
        <f>SUMIF('Движение комплектующих'!B$2:B$10000,Комплектующие!B2939,'Движение комплектующих'!D$2:D$10000)</f>
        <v>0</v>
      </c>
      <c r="F2939">
        <f>SUMIF(Комплекты!$I$2:$I$2000,Комплектующие!B2939,Комплекты!$O$2:$O$2000)</f>
        <v>0</v>
      </c>
      <c r="G2939">
        <f t="shared" si="45"/>
        <v>0</v>
      </c>
    </row>
    <row r="2940" spans="1:7" x14ac:dyDescent="0.25">
      <c r="A2940" s="2">
        <v>327807</v>
      </c>
      <c r="B2940" s="3" t="s">
        <v>2940</v>
      </c>
      <c r="C2940" s="1">
        <v>6690</v>
      </c>
      <c r="D2940">
        <f>SUMIF('Движение комплектующих'!B$2:B$10000,B2940,'Движение комплектующих'!C$2:C$10000)</f>
        <v>0</v>
      </c>
      <c r="E2940">
        <f>SUMIF('Движение комплектующих'!B$2:B$10000,Комплектующие!B2940,'Движение комплектующих'!D$2:D$10000)</f>
        <v>0</v>
      </c>
      <c r="F2940">
        <f>SUMIF(Комплекты!$I$2:$I$2000,Комплектующие!B2940,Комплекты!$O$2:$O$2000)</f>
        <v>0</v>
      </c>
      <c r="G2940">
        <f t="shared" si="45"/>
        <v>0</v>
      </c>
    </row>
    <row r="2941" spans="1:7" x14ac:dyDescent="0.25">
      <c r="A2941" s="2">
        <v>327811</v>
      </c>
      <c r="B2941" s="3" t="s">
        <v>2941</v>
      </c>
      <c r="C2941" s="1">
        <v>8960</v>
      </c>
      <c r="D2941">
        <f>SUMIF('Движение комплектующих'!B$2:B$10000,B2941,'Движение комплектующих'!C$2:C$10000)</f>
        <v>0</v>
      </c>
      <c r="E2941">
        <f>SUMIF('Движение комплектующих'!B$2:B$10000,Комплектующие!B2941,'Движение комплектующих'!D$2:D$10000)</f>
        <v>0</v>
      </c>
      <c r="F2941">
        <f>SUMIF(Комплекты!$I$2:$I$2000,Комплектующие!B2941,Комплекты!$O$2:$O$2000)</f>
        <v>0</v>
      </c>
      <c r="G2941">
        <f t="shared" si="45"/>
        <v>0</v>
      </c>
    </row>
    <row r="2942" spans="1:7" x14ac:dyDescent="0.25">
      <c r="A2942" s="2">
        <v>329786</v>
      </c>
      <c r="B2942" s="3" t="s">
        <v>2942</v>
      </c>
      <c r="C2942" s="1">
        <v>8800</v>
      </c>
      <c r="D2942">
        <f>SUMIF('Движение комплектующих'!B$2:B$10000,B2942,'Движение комплектующих'!C$2:C$10000)</f>
        <v>0</v>
      </c>
      <c r="E2942">
        <f>SUMIF('Движение комплектующих'!B$2:B$10000,Комплектующие!B2942,'Движение комплектующих'!D$2:D$10000)</f>
        <v>0</v>
      </c>
      <c r="F2942">
        <f>SUMIF(Комплекты!$I$2:$I$2000,Комплектующие!B2942,Комплекты!$O$2:$O$2000)</f>
        <v>0</v>
      </c>
      <c r="G2942">
        <f t="shared" si="45"/>
        <v>0</v>
      </c>
    </row>
    <row r="2943" spans="1:7" x14ac:dyDescent="0.25">
      <c r="A2943" s="2">
        <v>336253</v>
      </c>
      <c r="B2943" s="3" t="s">
        <v>2943</v>
      </c>
      <c r="C2943" s="1">
        <v>7390</v>
      </c>
      <c r="D2943">
        <f>SUMIF('Движение комплектующих'!B$2:B$10000,B2943,'Движение комплектующих'!C$2:C$10000)</f>
        <v>0</v>
      </c>
      <c r="E2943">
        <f>SUMIF('Движение комплектующих'!B$2:B$10000,Комплектующие!B2943,'Движение комплектующих'!D$2:D$10000)</f>
        <v>0</v>
      </c>
      <c r="F2943">
        <f>SUMIF(Комплекты!$I$2:$I$2000,Комплектующие!B2943,Комплекты!$O$2:$O$2000)</f>
        <v>0</v>
      </c>
      <c r="G2943">
        <f t="shared" si="45"/>
        <v>0</v>
      </c>
    </row>
    <row r="2944" spans="1:7" x14ac:dyDescent="0.25">
      <c r="A2944" s="2">
        <v>374852</v>
      </c>
      <c r="B2944" s="3" t="s">
        <v>2944</v>
      </c>
      <c r="C2944" s="1">
        <v>9160</v>
      </c>
      <c r="D2944">
        <f>SUMIF('Движение комплектующих'!B$2:B$10000,B2944,'Движение комплектующих'!C$2:C$10000)</f>
        <v>0</v>
      </c>
      <c r="E2944">
        <f>SUMIF('Движение комплектующих'!B$2:B$10000,Комплектующие!B2944,'Движение комплектующих'!D$2:D$10000)</f>
        <v>0</v>
      </c>
      <c r="F2944">
        <f>SUMIF(Комплекты!$I$2:$I$2000,Комплектующие!B2944,Комплекты!$O$2:$O$2000)</f>
        <v>0</v>
      </c>
      <c r="G2944">
        <f t="shared" si="45"/>
        <v>0</v>
      </c>
    </row>
    <row r="2945" spans="1:7" x14ac:dyDescent="0.25">
      <c r="A2945" s="2">
        <v>366786</v>
      </c>
      <c r="B2945" s="3" t="s">
        <v>2945</v>
      </c>
      <c r="C2945" s="1">
        <v>10410</v>
      </c>
      <c r="D2945">
        <f>SUMIF('Движение комплектующих'!B$2:B$10000,B2945,'Движение комплектующих'!C$2:C$10000)</f>
        <v>0</v>
      </c>
      <c r="E2945">
        <f>SUMIF('Движение комплектующих'!B$2:B$10000,Комплектующие!B2945,'Движение комплектующих'!D$2:D$10000)</f>
        <v>0</v>
      </c>
      <c r="F2945">
        <f>SUMIF(Комплекты!$I$2:$I$2000,Комплектующие!B2945,Комплекты!$O$2:$O$2000)</f>
        <v>0</v>
      </c>
      <c r="G2945">
        <f t="shared" si="45"/>
        <v>0</v>
      </c>
    </row>
    <row r="2946" spans="1:7" x14ac:dyDescent="0.25">
      <c r="A2946" s="2">
        <v>366787</v>
      </c>
      <c r="B2946" s="3" t="s">
        <v>2946</v>
      </c>
      <c r="C2946" s="1">
        <v>9840</v>
      </c>
      <c r="D2946">
        <f>SUMIF('Движение комплектующих'!B$2:B$10000,B2946,'Движение комплектующих'!C$2:C$10000)</f>
        <v>0</v>
      </c>
      <c r="E2946">
        <f>SUMIF('Движение комплектующих'!B$2:B$10000,Комплектующие!B2946,'Движение комплектующих'!D$2:D$10000)</f>
        <v>0</v>
      </c>
      <c r="F2946">
        <f>SUMIF(Комплекты!$I$2:$I$2000,Комплектующие!B2946,Комплекты!$O$2:$O$2000)</f>
        <v>0</v>
      </c>
      <c r="G2946">
        <f t="shared" si="45"/>
        <v>0</v>
      </c>
    </row>
    <row r="2947" spans="1:7" x14ac:dyDescent="0.25">
      <c r="A2947" s="2">
        <v>376650</v>
      </c>
      <c r="B2947" s="3" t="s">
        <v>2947</v>
      </c>
      <c r="C2947" s="1">
        <v>6480</v>
      </c>
      <c r="D2947">
        <f>SUMIF('Движение комплектующих'!B$2:B$10000,B2947,'Движение комплектующих'!C$2:C$10000)</f>
        <v>0</v>
      </c>
      <c r="E2947">
        <f>SUMIF('Движение комплектующих'!B$2:B$10000,Комплектующие!B2947,'Движение комплектующих'!D$2:D$10000)</f>
        <v>0</v>
      </c>
      <c r="F2947">
        <f>SUMIF(Комплекты!$I$2:$I$2000,Комплектующие!B2947,Комплекты!$O$2:$O$2000)</f>
        <v>0</v>
      </c>
      <c r="G2947">
        <f t="shared" ref="G2947:G3010" si="46">D2947-E2947-F2947</f>
        <v>0</v>
      </c>
    </row>
    <row r="2948" spans="1:7" x14ac:dyDescent="0.25">
      <c r="A2948" s="2">
        <v>374853</v>
      </c>
      <c r="B2948" s="3" t="s">
        <v>2948</v>
      </c>
      <c r="C2948" s="1">
        <v>6830</v>
      </c>
      <c r="D2948">
        <f>SUMIF('Движение комплектующих'!B$2:B$10000,B2948,'Движение комплектующих'!C$2:C$10000)</f>
        <v>0</v>
      </c>
      <c r="E2948">
        <f>SUMIF('Движение комплектующих'!B$2:B$10000,Комплектующие!B2948,'Движение комплектующих'!D$2:D$10000)</f>
        <v>0</v>
      </c>
      <c r="F2948">
        <f>SUMIF(Комплекты!$I$2:$I$2000,Комплектующие!B2948,Комплекты!$O$2:$O$2000)</f>
        <v>0</v>
      </c>
      <c r="G2948">
        <f t="shared" si="46"/>
        <v>0</v>
      </c>
    </row>
    <row r="2949" spans="1:7" x14ac:dyDescent="0.25">
      <c r="A2949" s="2">
        <v>376209</v>
      </c>
      <c r="B2949" s="3" t="s">
        <v>2949</v>
      </c>
      <c r="C2949" s="1">
        <v>7750</v>
      </c>
      <c r="D2949">
        <f>SUMIF('Движение комплектующих'!B$2:B$10000,B2949,'Движение комплектующих'!C$2:C$10000)</f>
        <v>0</v>
      </c>
      <c r="E2949">
        <f>SUMIF('Движение комплектующих'!B$2:B$10000,Комплектующие!B2949,'Движение комплектующих'!D$2:D$10000)</f>
        <v>0</v>
      </c>
      <c r="F2949">
        <f>SUMIF(Комплекты!$I$2:$I$2000,Комплектующие!B2949,Комплекты!$O$2:$O$2000)</f>
        <v>0</v>
      </c>
      <c r="G2949">
        <f t="shared" si="46"/>
        <v>0</v>
      </c>
    </row>
    <row r="2950" spans="1:7" x14ac:dyDescent="0.25">
      <c r="A2950" s="2">
        <v>365775</v>
      </c>
      <c r="B2950" s="3" t="s">
        <v>2950</v>
      </c>
      <c r="C2950" s="1">
        <v>6310</v>
      </c>
      <c r="D2950">
        <f>SUMIF('Движение комплектующих'!B$2:B$10000,B2950,'Движение комплектующих'!C$2:C$10000)</f>
        <v>0</v>
      </c>
      <c r="E2950">
        <f>SUMIF('Движение комплектующих'!B$2:B$10000,Комплектующие!B2950,'Движение комплектующих'!D$2:D$10000)</f>
        <v>0</v>
      </c>
      <c r="F2950">
        <f>SUMIF(Комплекты!$I$2:$I$2000,Комплектующие!B2950,Комплекты!$O$2:$O$2000)</f>
        <v>0</v>
      </c>
      <c r="G2950">
        <f t="shared" si="46"/>
        <v>0</v>
      </c>
    </row>
    <row r="2951" spans="1:7" x14ac:dyDescent="0.25">
      <c r="A2951" s="2">
        <v>366449</v>
      </c>
      <c r="B2951" s="3" t="s">
        <v>2951</v>
      </c>
      <c r="C2951" s="1">
        <v>1640</v>
      </c>
      <c r="D2951">
        <f>SUMIF('Движение комплектующих'!B$2:B$10000,B2951,'Движение комплектующих'!C$2:C$10000)</f>
        <v>0</v>
      </c>
      <c r="E2951">
        <f>SUMIF('Движение комплектующих'!B$2:B$10000,Комплектующие!B2951,'Движение комплектующих'!D$2:D$10000)</f>
        <v>0</v>
      </c>
      <c r="F2951">
        <f>SUMIF(Комплекты!$I$2:$I$2000,Комплектующие!B2951,Комплекты!$O$2:$O$2000)</f>
        <v>0</v>
      </c>
      <c r="G2951">
        <f t="shared" si="46"/>
        <v>0</v>
      </c>
    </row>
    <row r="2952" spans="1:7" x14ac:dyDescent="0.25">
      <c r="A2952" s="2">
        <v>300627</v>
      </c>
      <c r="B2952" s="3" t="s">
        <v>2952</v>
      </c>
      <c r="C2952" s="1">
        <v>3620</v>
      </c>
      <c r="D2952">
        <f>SUMIF('Движение комплектующих'!B$2:B$10000,B2952,'Движение комплектующих'!C$2:C$10000)</f>
        <v>0</v>
      </c>
      <c r="E2952">
        <f>SUMIF('Движение комплектующих'!B$2:B$10000,Комплектующие!B2952,'Движение комплектующих'!D$2:D$10000)</f>
        <v>0</v>
      </c>
      <c r="F2952">
        <f>SUMIF(Комплекты!$I$2:$I$2000,Комплектующие!B2952,Комплекты!$O$2:$O$2000)</f>
        <v>0</v>
      </c>
      <c r="G2952">
        <f t="shared" si="46"/>
        <v>0</v>
      </c>
    </row>
    <row r="2953" spans="1:7" x14ac:dyDescent="0.25">
      <c r="A2953" s="2">
        <v>300628</v>
      </c>
      <c r="B2953" s="3" t="s">
        <v>2953</v>
      </c>
      <c r="C2953" s="1">
        <v>2110</v>
      </c>
      <c r="D2953">
        <f>SUMIF('Движение комплектующих'!B$2:B$10000,B2953,'Движение комплектующих'!C$2:C$10000)</f>
        <v>0</v>
      </c>
      <c r="E2953">
        <f>SUMIF('Движение комплектующих'!B$2:B$10000,Комплектующие!B2953,'Движение комплектующих'!D$2:D$10000)</f>
        <v>0</v>
      </c>
      <c r="F2953">
        <f>SUMIF(Комплекты!$I$2:$I$2000,Комплектующие!B2953,Комплекты!$O$2:$O$2000)</f>
        <v>0</v>
      </c>
      <c r="G2953">
        <f t="shared" si="46"/>
        <v>0</v>
      </c>
    </row>
    <row r="2954" spans="1:7" x14ac:dyDescent="0.25">
      <c r="A2954" s="2">
        <v>300444</v>
      </c>
      <c r="B2954" s="3" t="s">
        <v>2954</v>
      </c>
      <c r="C2954" s="1">
        <v>23000</v>
      </c>
      <c r="D2954">
        <f>SUMIF('Движение комплектующих'!B$2:B$10000,B2954,'Движение комплектующих'!C$2:C$10000)</f>
        <v>0</v>
      </c>
      <c r="E2954">
        <f>SUMIF('Движение комплектующих'!B$2:B$10000,Комплектующие!B2954,'Движение комплектующих'!D$2:D$10000)</f>
        <v>0</v>
      </c>
      <c r="F2954">
        <f>SUMIF(Комплекты!$I$2:$I$2000,Комплектующие!B2954,Комплекты!$O$2:$O$2000)</f>
        <v>0</v>
      </c>
      <c r="G2954">
        <f t="shared" si="46"/>
        <v>0</v>
      </c>
    </row>
    <row r="2955" spans="1:7" x14ac:dyDescent="0.25">
      <c r="A2955" s="2">
        <v>300445</v>
      </c>
      <c r="B2955" s="3" t="s">
        <v>2955</v>
      </c>
      <c r="C2955" s="1">
        <v>8300</v>
      </c>
      <c r="D2955">
        <f>SUMIF('Движение комплектующих'!B$2:B$10000,B2955,'Движение комплектующих'!C$2:C$10000)</f>
        <v>0</v>
      </c>
      <c r="E2955">
        <f>SUMIF('Движение комплектующих'!B$2:B$10000,Комплектующие!B2955,'Движение комплектующих'!D$2:D$10000)</f>
        <v>0</v>
      </c>
      <c r="F2955">
        <f>SUMIF(Комплекты!$I$2:$I$2000,Комплектующие!B2955,Комплекты!$O$2:$O$2000)</f>
        <v>0</v>
      </c>
      <c r="G2955">
        <f t="shared" si="46"/>
        <v>0</v>
      </c>
    </row>
    <row r="2956" spans="1:7" x14ac:dyDescent="0.25">
      <c r="A2956" s="2">
        <v>300447</v>
      </c>
      <c r="B2956" s="3" t="s">
        <v>2956</v>
      </c>
      <c r="C2956" s="1">
        <v>9999</v>
      </c>
      <c r="D2956">
        <f>SUMIF('Движение комплектующих'!B$2:B$10000,B2956,'Движение комплектующих'!C$2:C$10000)</f>
        <v>0</v>
      </c>
      <c r="E2956">
        <f>SUMIF('Движение комплектующих'!B$2:B$10000,Комплектующие!B2956,'Движение комплектующих'!D$2:D$10000)</f>
        <v>0</v>
      </c>
      <c r="F2956">
        <f>SUMIF(Комплекты!$I$2:$I$2000,Комплектующие!B2956,Комплекты!$O$2:$O$2000)</f>
        <v>0</v>
      </c>
      <c r="G2956">
        <f t="shared" si="46"/>
        <v>0</v>
      </c>
    </row>
    <row r="2957" spans="1:7" x14ac:dyDescent="0.25">
      <c r="A2957" s="2">
        <v>300449</v>
      </c>
      <c r="B2957" s="3" t="s">
        <v>2957</v>
      </c>
      <c r="C2957" s="1">
        <v>21990</v>
      </c>
      <c r="D2957">
        <f>SUMIF('Движение комплектующих'!B$2:B$10000,B2957,'Движение комплектующих'!C$2:C$10000)</f>
        <v>0</v>
      </c>
      <c r="E2957">
        <f>SUMIF('Движение комплектующих'!B$2:B$10000,Комплектующие!B2957,'Движение комплектующих'!D$2:D$10000)</f>
        <v>0</v>
      </c>
      <c r="F2957">
        <f>SUMIF(Комплекты!$I$2:$I$2000,Комплектующие!B2957,Комплекты!$O$2:$O$2000)</f>
        <v>0</v>
      </c>
      <c r="G2957">
        <f t="shared" si="46"/>
        <v>0</v>
      </c>
    </row>
    <row r="2958" spans="1:7" x14ac:dyDescent="0.25">
      <c r="A2958" s="2">
        <v>366630</v>
      </c>
      <c r="B2958" s="3" t="s">
        <v>2958</v>
      </c>
      <c r="C2958" s="1">
        <v>17500</v>
      </c>
      <c r="D2958">
        <f>SUMIF('Движение комплектующих'!B$2:B$10000,B2958,'Движение комплектующих'!C$2:C$10000)</f>
        <v>0</v>
      </c>
      <c r="E2958">
        <f>SUMIF('Движение комплектующих'!B$2:B$10000,Комплектующие!B2958,'Движение комплектующих'!D$2:D$10000)</f>
        <v>0</v>
      </c>
      <c r="F2958">
        <f>SUMIF(Комплекты!$I$2:$I$2000,Комплектующие!B2958,Комплекты!$O$2:$O$2000)</f>
        <v>0</v>
      </c>
      <c r="G2958">
        <f t="shared" si="46"/>
        <v>0</v>
      </c>
    </row>
    <row r="2959" spans="1:7" x14ac:dyDescent="0.25">
      <c r="A2959" s="2">
        <v>300457</v>
      </c>
      <c r="B2959" s="3" t="s">
        <v>2959</v>
      </c>
      <c r="C2959" s="1">
        <v>7990</v>
      </c>
      <c r="D2959">
        <f>SUMIF('Движение комплектующих'!B$2:B$10000,B2959,'Движение комплектующих'!C$2:C$10000)</f>
        <v>0</v>
      </c>
      <c r="E2959">
        <f>SUMIF('Движение комплектующих'!B$2:B$10000,Комплектующие!B2959,'Движение комплектующих'!D$2:D$10000)</f>
        <v>0</v>
      </c>
      <c r="F2959">
        <f>SUMIF(Комплекты!$I$2:$I$2000,Комплектующие!B2959,Комплекты!$O$2:$O$2000)</f>
        <v>0</v>
      </c>
      <c r="G2959">
        <f t="shared" si="46"/>
        <v>0</v>
      </c>
    </row>
    <row r="2960" spans="1:7" x14ac:dyDescent="0.25">
      <c r="A2960" s="2">
        <v>298955</v>
      </c>
      <c r="B2960" s="3" t="s">
        <v>2960</v>
      </c>
      <c r="C2960" s="1">
        <v>17500</v>
      </c>
      <c r="D2960">
        <f>SUMIF('Движение комплектующих'!B$2:B$10000,B2960,'Движение комплектующих'!C$2:C$10000)</f>
        <v>0</v>
      </c>
      <c r="E2960">
        <f>SUMIF('Движение комплектующих'!B$2:B$10000,Комплектующие!B2960,'Движение комплектующих'!D$2:D$10000)</f>
        <v>0</v>
      </c>
      <c r="F2960">
        <f>SUMIF(Комплекты!$I$2:$I$2000,Комплектующие!B2960,Комплекты!$O$2:$O$2000)</f>
        <v>0</v>
      </c>
      <c r="G2960">
        <f t="shared" si="46"/>
        <v>0</v>
      </c>
    </row>
    <row r="2961" spans="1:7" x14ac:dyDescent="0.25">
      <c r="A2961" s="2">
        <v>300458</v>
      </c>
      <c r="B2961" s="3" t="s">
        <v>2961</v>
      </c>
      <c r="C2961" s="1">
        <v>9790</v>
      </c>
      <c r="D2961">
        <f>SUMIF('Движение комплектующих'!B$2:B$10000,B2961,'Движение комплектующих'!C$2:C$10000)</f>
        <v>0</v>
      </c>
      <c r="E2961">
        <f>SUMIF('Движение комплектующих'!B$2:B$10000,Комплектующие!B2961,'Движение комплектующих'!D$2:D$10000)</f>
        <v>0</v>
      </c>
      <c r="F2961">
        <f>SUMIF(Комплекты!$I$2:$I$2000,Комплектующие!B2961,Комплекты!$O$2:$O$2000)</f>
        <v>0</v>
      </c>
      <c r="G2961">
        <f t="shared" si="46"/>
        <v>0</v>
      </c>
    </row>
    <row r="2962" spans="1:7" x14ac:dyDescent="0.25">
      <c r="A2962" s="2">
        <v>300459</v>
      </c>
      <c r="B2962" s="3" t="s">
        <v>2962</v>
      </c>
      <c r="C2962" s="1">
        <v>9790</v>
      </c>
      <c r="D2962">
        <f>SUMIF('Движение комплектующих'!B$2:B$10000,B2962,'Движение комплектующих'!C$2:C$10000)</f>
        <v>0</v>
      </c>
      <c r="E2962">
        <f>SUMIF('Движение комплектующих'!B$2:B$10000,Комплектующие!B2962,'Движение комплектующих'!D$2:D$10000)</f>
        <v>0</v>
      </c>
      <c r="F2962">
        <f>SUMIF(Комплекты!$I$2:$I$2000,Комплектующие!B2962,Комплекты!$O$2:$O$2000)</f>
        <v>0</v>
      </c>
      <c r="G2962">
        <f t="shared" si="46"/>
        <v>0</v>
      </c>
    </row>
    <row r="2963" spans="1:7" x14ac:dyDescent="0.25">
      <c r="A2963" s="2">
        <v>263060</v>
      </c>
      <c r="B2963" s="3" t="s">
        <v>2963</v>
      </c>
      <c r="C2963" s="1">
        <v>21390</v>
      </c>
      <c r="D2963">
        <f>SUMIF('Движение комплектующих'!B$2:B$10000,B2963,'Движение комплектующих'!C$2:C$10000)</f>
        <v>0</v>
      </c>
      <c r="E2963">
        <f>SUMIF('Движение комплектующих'!B$2:B$10000,Комплектующие!B2963,'Движение комплектующих'!D$2:D$10000)</f>
        <v>0</v>
      </c>
      <c r="F2963">
        <f>SUMIF(Комплекты!$I$2:$I$2000,Комплектующие!B2963,Комплекты!$O$2:$O$2000)</f>
        <v>0</v>
      </c>
      <c r="G2963">
        <f t="shared" si="46"/>
        <v>0</v>
      </c>
    </row>
    <row r="2964" spans="1:7" x14ac:dyDescent="0.25">
      <c r="A2964" s="2">
        <v>300460</v>
      </c>
      <c r="B2964" s="3" t="s">
        <v>2964</v>
      </c>
      <c r="C2964" s="1">
        <v>13790</v>
      </c>
      <c r="D2964">
        <f>SUMIF('Движение комплектующих'!B$2:B$10000,B2964,'Движение комплектующих'!C$2:C$10000)</f>
        <v>0</v>
      </c>
      <c r="E2964">
        <f>SUMIF('Движение комплектующих'!B$2:B$10000,Комплектующие!B2964,'Движение комплектующих'!D$2:D$10000)</f>
        <v>0</v>
      </c>
      <c r="F2964">
        <f>SUMIF(Комплекты!$I$2:$I$2000,Комплектующие!B2964,Комплекты!$O$2:$O$2000)</f>
        <v>0</v>
      </c>
      <c r="G2964">
        <f t="shared" si="46"/>
        <v>0</v>
      </c>
    </row>
    <row r="2965" spans="1:7" x14ac:dyDescent="0.25">
      <c r="A2965" s="2">
        <v>330082</v>
      </c>
      <c r="B2965" s="3" t="s">
        <v>2965</v>
      </c>
      <c r="C2965" s="1">
        <v>24500</v>
      </c>
      <c r="D2965">
        <f>SUMIF('Движение комплектующих'!B$2:B$10000,B2965,'Движение комплектующих'!C$2:C$10000)</f>
        <v>0</v>
      </c>
      <c r="E2965">
        <f>SUMIF('Движение комплектующих'!B$2:B$10000,Комплектующие!B2965,'Движение комплектующих'!D$2:D$10000)</f>
        <v>0</v>
      </c>
      <c r="F2965">
        <f>SUMIF(Комплекты!$I$2:$I$2000,Комплектующие!B2965,Комплекты!$O$2:$O$2000)</f>
        <v>0</v>
      </c>
      <c r="G2965">
        <f t="shared" si="46"/>
        <v>0</v>
      </c>
    </row>
    <row r="2966" spans="1:7" x14ac:dyDescent="0.25">
      <c r="A2966" s="2">
        <v>300442</v>
      </c>
      <c r="B2966" s="3" t="s">
        <v>2966</v>
      </c>
      <c r="C2966" s="1">
        <v>7990</v>
      </c>
      <c r="D2966">
        <f>SUMIF('Движение комплектующих'!B$2:B$10000,B2966,'Движение комплектующих'!C$2:C$10000)</f>
        <v>0</v>
      </c>
      <c r="E2966">
        <f>SUMIF('Движение комплектующих'!B$2:B$10000,Комплектующие!B2966,'Движение комплектующих'!D$2:D$10000)</f>
        <v>0</v>
      </c>
      <c r="F2966">
        <f>SUMIF(Комплекты!$I$2:$I$2000,Комплектующие!B2966,Комплекты!$O$2:$O$2000)</f>
        <v>0</v>
      </c>
      <c r="G2966">
        <f t="shared" si="46"/>
        <v>0</v>
      </c>
    </row>
    <row r="2967" spans="1:7" x14ac:dyDescent="0.25">
      <c r="A2967" s="2">
        <v>242254</v>
      </c>
      <c r="B2967" s="3" t="s">
        <v>2967</v>
      </c>
      <c r="C2967" s="1">
        <v>3620</v>
      </c>
      <c r="D2967">
        <f>SUMIF('Движение комплектующих'!B$2:B$10000,B2967,'Движение комплектующих'!C$2:C$10000)</f>
        <v>0</v>
      </c>
      <c r="E2967">
        <f>SUMIF('Движение комплектующих'!B$2:B$10000,Комплектующие!B2967,'Движение комплектующих'!D$2:D$10000)</f>
        <v>0</v>
      </c>
      <c r="F2967">
        <f>SUMIF(Комплекты!$I$2:$I$2000,Комплектующие!B2967,Комплекты!$O$2:$O$2000)</f>
        <v>0</v>
      </c>
      <c r="G2967">
        <f t="shared" si="46"/>
        <v>0</v>
      </c>
    </row>
    <row r="2968" spans="1:7" x14ac:dyDescent="0.25">
      <c r="A2968" s="2">
        <v>300870</v>
      </c>
      <c r="B2968" s="3" t="s">
        <v>2968</v>
      </c>
      <c r="C2968" s="1">
        <v>2110</v>
      </c>
      <c r="D2968">
        <f>SUMIF('Движение комплектующих'!B$2:B$10000,B2968,'Движение комплектующих'!C$2:C$10000)</f>
        <v>0</v>
      </c>
      <c r="E2968">
        <f>SUMIF('Движение комплектующих'!B$2:B$10000,Комплектующие!B2968,'Движение комплектующих'!D$2:D$10000)</f>
        <v>0</v>
      </c>
      <c r="F2968">
        <f>SUMIF(Комплекты!$I$2:$I$2000,Комплектующие!B2968,Комплекты!$O$2:$O$2000)</f>
        <v>0</v>
      </c>
      <c r="G2968">
        <f t="shared" si="46"/>
        <v>0</v>
      </c>
    </row>
    <row r="2969" spans="1:7" x14ac:dyDescent="0.25">
      <c r="A2969" s="2">
        <v>252697</v>
      </c>
      <c r="B2969" s="3" t="s">
        <v>2969</v>
      </c>
      <c r="C2969" s="1">
        <v>2730</v>
      </c>
      <c r="D2969">
        <f>SUMIF('Движение комплектующих'!B$2:B$10000,B2969,'Движение комплектующих'!C$2:C$10000)</f>
        <v>0</v>
      </c>
      <c r="E2969">
        <f>SUMIF('Движение комплектующих'!B$2:B$10000,Комплектующие!B2969,'Движение комплектующих'!D$2:D$10000)</f>
        <v>0</v>
      </c>
      <c r="F2969">
        <f>SUMIF(Комплекты!$I$2:$I$2000,Комплектующие!B2969,Комплекты!$O$2:$O$2000)</f>
        <v>0</v>
      </c>
      <c r="G2969">
        <f t="shared" si="46"/>
        <v>0</v>
      </c>
    </row>
    <row r="2970" spans="1:7" x14ac:dyDescent="0.25">
      <c r="A2970" s="2">
        <v>350629</v>
      </c>
      <c r="B2970" s="3" t="s">
        <v>2970</v>
      </c>
      <c r="C2970" s="1">
        <v>2260</v>
      </c>
      <c r="D2970">
        <f>SUMIF('Движение комплектующих'!B$2:B$10000,B2970,'Движение комплектующих'!C$2:C$10000)</f>
        <v>0</v>
      </c>
      <c r="E2970">
        <f>SUMIF('Движение комплектующих'!B$2:B$10000,Комплектующие!B2970,'Движение комплектующих'!D$2:D$10000)</f>
        <v>0</v>
      </c>
      <c r="F2970">
        <f>SUMIF(Комплекты!$I$2:$I$2000,Комплектующие!B2970,Комплекты!$O$2:$O$2000)</f>
        <v>0</v>
      </c>
      <c r="G2970">
        <f t="shared" si="46"/>
        <v>0</v>
      </c>
    </row>
    <row r="2971" spans="1:7" x14ac:dyDescent="0.25">
      <c r="A2971" s="2">
        <v>295113</v>
      </c>
      <c r="B2971" s="3" t="s">
        <v>2971</v>
      </c>
      <c r="C2971" s="1">
        <v>6640</v>
      </c>
      <c r="D2971">
        <f>SUMIF('Движение комплектующих'!B$2:B$10000,B2971,'Движение комплектующих'!C$2:C$10000)</f>
        <v>0</v>
      </c>
      <c r="E2971">
        <f>SUMIF('Движение комплектующих'!B$2:B$10000,Комплектующие!B2971,'Движение комплектующих'!D$2:D$10000)</f>
        <v>0</v>
      </c>
      <c r="F2971">
        <f>SUMIF(Комплекты!$I$2:$I$2000,Комплектующие!B2971,Комплекты!$O$2:$O$2000)</f>
        <v>0</v>
      </c>
      <c r="G2971">
        <f t="shared" si="46"/>
        <v>0</v>
      </c>
    </row>
    <row r="2972" spans="1:7" x14ac:dyDescent="0.25">
      <c r="A2972" s="2">
        <v>350630</v>
      </c>
      <c r="B2972" s="3" t="s">
        <v>2972</v>
      </c>
      <c r="C2972" s="1">
        <v>2210</v>
      </c>
      <c r="D2972">
        <f>SUMIF('Движение комплектующих'!B$2:B$10000,B2972,'Движение комплектующих'!C$2:C$10000)</f>
        <v>0</v>
      </c>
      <c r="E2972">
        <f>SUMIF('Движение комплектующих'!B$2:B$10000,Комплектующие!B2972,'Движение комплектующих'!D$2:D$10000)</f>
        <v>0</v>
      </c>
      <c r="F2972">
        <f>SUMIF(Комплекты!$I$2:$I$2000,Комплектующие!B2972,Комплекты!$O$2:$O$2000)</f>
        <v>0</v>
      </c>
      <c r="G2972">
        <f t="shared" si="46"/>
        <v>0</v>
      </c>
    </row>
    <row r="2973" spans="1:7" x14ac:dyDescent="0.25">
      <c r="A2973" s="2">
        <v>331700</v>
      </c>
      <c r="B2973" s="3" t="s">
        <v>2973</v>
      </c>
      <c r="C2973" s="1">
        <v>3180</v>
      </c>
      <c r="D2973">
        <f>SUMIF('Движение комплектующих'!B$2:B$10000,B2973,'Движение комплектующих'!C$2:C$10000)</f>
        <v>0</v>
      </c>
      <c r="E2973">
        <f>SUMIF('Движение комплектующих'!B$2:B$10000,Комплектующие!B2973,'Движение комплектующих'!D$2:D$10000)</f>
        <v>0</v>
      </c>
      <c r="F2973">
        <f>SUMIF(Комплекты!$I$2:$I$2000,Комплектующие!B2973,Комплекты!$O$2:$O$2000)</f>
        <v>0</v>
      </c>
      <c r="G2973">
        <f t="shared" si="46"/>
        <v>0</v>
      </c>
    </row>
    <row r="2974" spans="1:7" x14ac:dyDescent="0.25">
      <c r="A2974" s="2">
        <v>218268</v>
      </c>
      <c r="B2974" s="3" t="s">
        <v>2974</v>
      </c>
      <c r="C2974" s="1">
        <v>5940</v>
      </c>
      <c r="D2974">
        <f>SUMIF('Движение комплектующих'!B$2:B$10000,B2974,'Движение комплектующих'!C$2:C$10000)</f>
        <v>0</v>
      </c>
      <c r="E2974">
        <f>SUMIF('Движение комплектующих'!B$2:B$10000,Комплектующие!B2974,'Движение комплектующих'!D$2:D$10000)</f>
        <v>0</v>
      </c>
      <c r="F2974">
        <f>SUMIF(Комплекты!$I$2:$I$2000,Комплектующие!B2974,Комплекты!$O$2:$O$2000)</f>
        <v>0</v>
      </c>
      <c r="G2974">
        <f t="shared" si="46"/>
        <v>0</v>
      </c>
    </row>
    <row r="2975" spans="1:7" x14ac:dyDescent="0.25">
      <c r="A2975" s="2">
        <v>277520</v>
      </c>
      <c r="B2975" s="3" t="s">
        <v>2975</v>
      </c>
      <c r="C2975" s="1">
        <v>2560</v>
      </c>
      <c r="D2975">
        <f>SUMIF('Движение комплектующих'!B$2:B$10000,B2975,'Движение комплектующих'!C$2:C$10000)</f>
        <v>0</v>
      </c>
      <c r="E2975">
        <f>SUMIF('Движение комплектующих'!B$2:B$10000,Комплектующие!B2975,'Движение комплектующих'!D$2:D$10000)</f>
        <v>0</v>
      </c>
      <c r="F2975">
        <f>SUMIF(Комплекты!$I$2:$I$2000,Комплектующие!B2975,Комплекты!$O$2:$O$2000)</f>
        <v>0</v>
      </c>
      <c r="G2975">
        <f t="shared" si="46"/>
        <v>0</v>
      </c>
    </row>
    <row r="2976" spans="1:7" x14ac:dyDescent="0.25">
      <c r="A2976" s="2">
        <v>327664</v>
      </c>
      <c r="B2976" s="3" t="s">
        <v>2976</v>
      </c>
      <c r="C2976" s="1">
        <v>2190</v>
      </c>
      <c r="D2976">
        <f>SUMIF('Движение комплектующих'!B$2:B$10000,B2976,'Движение комплектующих'!C$2:C$10000)</f>
        <v>0</v>
      </c>
      <c r="E2976">
        <f>SUMIF('Движение комплектующих'!B$2:B$10000,Комплектующие!B2976,'Движение комплектующих'!D$2:D$10000)</f>
        <v>0</v>
      </c>
      <c r="F2976">
        <f>SUMIF(Комплекты!$I$2:$I$2000,Комплектующие!B2976,Комплекты!$O$2:$O$2000)</f>
        <v>0</v>
      </c>
      <c r="G2976">
        <f t="shared" si="46"/>
        <v>0</v>
      </c>
    </row>
    <row r="2977" spans="1:7" x14ac:dyDescent="0.25">
      <c r="A2977" s="2">
        <v>283289</v>
      </c>
      <c r="B2977" s="3" t="s">
        <v>2977</v>
      </c>
      <c r="C2977" s="1">
        <v>970</v>
      </c>
      <c r="D2977">
        <f>SUMIF('Движение комплектующих'!B$2:B$10000,B2977,'Движение комплектующих'!C$2:C$10000)</f>
        <v>0</v>
      </c>
      <c r="E2977">
        <f>SUMIF('Движение комплектующих'!B$2:B$10000,Комплектующие!B2977,'Движение комплектующих'!D$2:D$10000)</f>
        <v>0</v>
      </c>
      <c r="F2977">
        <f>SUMIF(Комплекты!$I$2:$I$2000,Комплектующие!B2977,Комплекты!$O$2:$O$2000)</f>
        <v>0</v>
      </c>
      <c r="G2977">
        <f t="shared" si="46"/>
        <v>0</v>
      </c>
    </row>
    <row r="2978" spans="1:7" x14ac:dyDescent="0.25">
      <c r="A2978" s="2">
        <v>267898</v>
      </c>
      <c r="B2978" s="3" t="s">
        <v>2978</v>
      </c>
      <c r="C2978" s="1">
        <v>1530</v>
      </c>
      <c r="D2978">
        <f>SUMIF('Движение комплектующих'!B$2:B$10000,B2978,'Движение комплектующих'!C$2:C$10000)</f>
        <v>0</v>
      </c>
      <c r="E2978">
        <f>SUMIF('Движение комплектующих'!B$2:B$10000,Комплектующие!B2978,'Движение комплектующих'!D$2:D$10000)</f>
        <v>0</v>
      </c>
      <c r="F2978">
        <f>SUMIF(Комплекты!$I$2:$I$2000,Комплектующие!B2978,Комплекты!$O$2:$O$2000)</f>
        <v>0</v>
      </c>
      <c r="G2978">
        <f t="shared" si="46"/>
        <v>0</v>
      </c>
    </row>
    <row r="2979" spans="1:7" x14ac:dyDescent="0.25">
      <c r="A2979" s="2">
        <v>283290</v>
      </c>
      <c r="B2979" s="3" t="s">
        <v>2979</v>
      </c>
      <c r="C2979" s="1">
        <v>730</v>
      </c>
      <c r="D2979">
        <f>SUMIF('Движение комплектующих'!B$2:B$10000,B2979,'Движение комплектующих'!C$2:C$10000)</f>
        <v>0</v>
      </c>
      <c r="E2979">
        <f>SUMIF('Движение комплектующих'!B$2:B$10000,Комплектующие!B2979,'Движение комплектующих'!D$2:D$10000)</f>
        <v>0</v>
      </c>
      <c r="F2979">
        <f>SUMIF(Комплекты!$I$2:$I$2000,Комплектующие!B2979,Комплекты!$O$2:$O$2000)</f>
        <v>0</v>
      </c>
      <c r="G2979">
        <f t="shared" si="46"/>
        <v>0</v>
      </c>
    </row>
    <row r="2980" spans="1:7" x14ac:dyDescent="0.25">
      <c r="A2980" s="2">
        <v>261275</v>
      </c>
      <c r="B2980" s="3" t="s">
        <v>2980</v>
      </c>
      <c r="C2980" s="1">
        <v>1140</v>
      </c>
      <c r="D2980">
        <f>SUMIF('Движение комплектующих'!B$2:B$10000,B2980,'Движение комплектующих'!C$2:C$10000)</f>
        <v>0</v>
      </c>
      <c r="E2980">
        <f>SUMIF('Движение комплектующих'!B$2:B$10000,Комплектующие!B2980,'Движение комплектующих'!D$2:D$10000)</f>
        <v>0</v>
      </c>
      <c r="F2980">
        <f>SUMIF(Комплекты!$I$2:$I$2000,Комплектующие!B2980,Комплекты!$O$2:$O$2000)</f>
        <v>0</v>
      </c>
      <c r="G2980">
        <f t="shared" si="46"/>
        <v>0</v>
      </c>
    </row>
    <row r="2981" spans="1:7" x14ac:dyDescent="0.25">
      <c r="A2981" s="2">
        <v>277653</v>
      </c>
      <c r="B2981" s="3" t="s">
        <v>2981</v>
      </c>
      <c r="C2981" s="1">
        <v>2140</v>
      </c>
      <c r="D2981">
        <f>SUMIF('Движение комплектующих'!B$2:B$10000,B2981,'Движение комплектующих'!C$2:C$10000)</f>
        <v>0</v>
      </c>
      <c r="E2981">
        <f>SUMIF('Движение комплектующих'!B$2:B$10000,Комплектующие!B2981,'Движение комплектующих'!D$2:D$10000)</f>
        <v>0</v>
      </c>
      <c r="F2981">
        <f>SUMIF(Комплекты!$I$2:$I$2000,Комплектующие!B2981,Комплекты!$O$2:$O$2000)</f>
        <v>0</v>
      </c>
      <c r="G2981">
        <f t="shared" si="46"/>
        <v>0</v>
      </c>
    </row>
    <row r="2982" spans="1:7" x14ac:dyDescent="0.25">
      <c r="A2982" s="2">
        <v>286024</v>
      </c>
      <c r="B2982" s="3" t="s">
        <v>2982</v>
      </c>
      <c r="C2982" s="1">
        <v>7200</v>
      </c>
      <c r="D2982">
        <f>SUMIF('Движение комплектующих'!B$2:B$10000,B2982,'Движение комплектующих'!C$2:C$10000)</f>
        <v>0</v>
      </c>
      <c r="E2982">
        <f>SUMIF('Движение комплектующих'!B$2:B$10000,Комплектующие!B2982,'Движение комплектующих'!D$2:D$10000)</f>
        <v>0</v>
      </c>
      <c r="F2982">
        <f>SUMIF(Комплекты!$I$2:$I$2000,Комплектующие!B2982,Комплекты!$O$2:$O$2000)</f>
        <v>0</v>
      </c>
      <c r="G2982">
        <f t="shared" si="46"/>
        <v>0</v>
      </c>
    </row>
    <row r="2983" spans="1:7" x14ac:dyDescent="0.25">
      <c r="A2983" s="2">
        <v>289159</v>
      </c>
      <c r="B2983" s="3" t="s">
        <v>2983</v>
      </c>
      <c r="C2983" s="1">
        <v>6870</v>
      </c>
      <c r="D2983">
        <f>SUMIF('Движение комплектующих'!B$2:B$10000,B2983,'Движение комплектующих'!C$2:C$10000)</f>
        <v>0</v>
      </c>
      <c r="E2983">
        <f>SUMIF('Движение комплектующих'!B$2:B$10000,Комплектующие!B2983,'Движение комплектующих'!D$2:D$10000)</f>
        <v>0</v>
      </c>
      <c r="F2983">
        <f>SUMIF(Комплекты!$I$2:$I$2000,Комплектующие!B2983,Комплекты!$O$2:$O$2000)</f>
        <v>0</v>
      </c>
      <c r="G2983">
        <f t="shared" si="46"/>
        <v>0</v>
      </c>
    </row>
    <row r="2984" spans="1:7" x14ac:dyDescent="0.25">
      <c r="A2984" s="2">
        <v>351493</v>
      </c>
      <c r="B2984" s="3" t="s">
        <v>2984</v>
      </c>
      <c r="C2984" s="1">
        <v>6050</v>
      </c>
      <c r="D2984">
        <f>SUMIF('Движение комплектующих'!B$2:B$10000,B2984,'Движение комплектующих'!C$2:C$10000)</f>
        <v>0</v>
      </c>
      <c r="E2984">
        <f>SUMIF('Движение комплектующих'!B$2:B$10000,Комплектующие!B2984,'Движение комплектующих'!D$2:D$10000)</f>
        <v>0</v>
      </c>
      <c r="F2984">
        <f>SUMIF(Комплекты!$I$2:$I$2000,Комплектующие!B2984,Комплекты!$O$2:$O$2000)</f>
        <v>0</v>
      </c>
      <c r="G2984">
        <f t="shared" si="46"/>
        <v>0</v>
      </c>
    </row>
    <row r="2985" spans="1:7" x14ac:dyDescent="0.25">
      <c r="A2985" s="2">
        <v>353311</v>
      </c>
      <c r="B2985" s="3" t="s">
        <v>2985</v>
      </c>
      <c r="C2985" s="1">
        <v>4410</v>
      </c>
      <c r="D2985">
        <f>SUMIF('Движение комплектующих'!B$2:B$10000,B2985,'Движение комплектующих'!C$2:C$10000)</f>
        <v>0</v>
      </c>
      <c r="E2985">
        <f>SUMIF('Движение комплектующих'!B$2:B$10000,Комплектующие!B2985,'Движение комплектующих'!D$2:D$10000)</f>
        <v>0</v>
      </c>
      <c r="F2985">
        <f>SUMIF(Комплекты!$I$2:$I$2000,Комплектующие!B2985,Комплекты!$O$2:$O$2000)</f>
        <v>0</v>
      </c>
      <c r="G2985">
        <f t="shared" si="46"/>
        <v>0</v>
      </c>
    </row>
    <row r="2986" spans="1:7" x14ac:dyDescent="0.25">
      <c r="A2986" s="2">
        <v>372086</v>
      </c>
      <c r="B2986" s="3" t="s">
        <v>2986</v>
      </c>
      <c r="C2986" s="1">
        <v>3830</v>
      </c>
      <c r="D2986">
        <f>SUMIF('Движение комплектующих'!B$2:B$10000,B2986,'Движение комплектующих'!C$2:C$10000)</f>
        <v>0</v>
      </c>
      <c r="E2986">
        <f>SUMIF('Движение комплектующих'!B$2:B$10000,Комплектующие!B2986,'Движение комплектующих'!D$2:D$10000)</f>
        <v>0</v>
      </c>
      <c r="F2986">
        <f>SUMIF(Комплекты!$I$2:$I$2000,Комплектующие!B2986,Комплекты!$O$2:$O$2000)</f>
        <v>0</v>
      </c>
      <c r="G2986">
        <f t="shared" si="46"/>
        <v>0</v>
      </c>
    </row>
    <row r="2987" spans="1:7" x14ac:dyDescent="0.25">
      <c r="A2987" s="2">
        <v>372087</v>
      </c>
      <c r="B2987" s="3" t="s">
        <v>2987</v>
      </c>
      <c r="C2987" s="1">
        <v>4750</v>
      </c>
      <c r="D2987">
        <f>SUMIF('Движение комплектующих'!B$2:B$10000,B2987,'Движение комплектующих'!C$2:C$10000)</f>
        <v>0</v>
      </c>
      <c r="E2987">
        <f>SUMIF('Движение комплектующих'!B$2:B$10000,Комплектующие!B2987,'Движение комплектующих'!D$2:D$10000)</f>
        <v>0</v>
      </c>
      <c r="F2987">
        <f>SUMIF(Комплекты!$I$2:$I$2000,Комплектующие!B2987,Комплекты!$O$2:$O$2000)</f>
        <v>0</v>
      </c>
      <c r="G2987">
        <f t="shared" si="46"/>
        <v>0</v>
      </c>
    </row>
    <row r="2988" spans="1:7" x14ac:dyDescent="0.25">
      <c r="A2988" s="2">
        <v>372089</v>
      </c>
      <c r="B2988" s="3" t="s">
        <v>2988</v>
      </c>
      <c r="C2988" s="1">
        <v>10580</v>
      </c>
      <c r="D2988">
        <f>SUMIF('Движение комплектующих'!B$2:B$10000,B2988,'Движение комплектующих'!C$2:C$10000)</f>
        <v>0</v>
      </c>
      <c r="E2988">
        <f>SUMIF('Движение комплектующих'!B$2:B$10000,Комплектующие!B2988,'Движение комплектующих'!D$2:D$10000)</f>
        <v>0</v>
      </c>
      <c r="F2988">
        <f>SUMIF(Комплекты!$I$2:$I$2000,Комплектующие!B2988,Комплекты!$O$2:$O$2000)</f>
        <v>0</v>
      </c>
      <c r="G2988">
        <f t="shared" si="46"/>
        <v>0</v>
      </c>
    </row>
    <row r="2989" spans="1:7" x14ac:dyDescent="0.25">
      <c r="A2989" s="2">
        <v>257672</v>
      </c>
      <c r="B2989" s="3" t="s">
        <v>2989</v>
      </c>
      <c r="C2989" s="1">
        <v>740</v>
      </c>
      <c r="D2989">
        <f>SUMIF('Движение комплектующих'!B$2:B$10000,B2989,'Движение комплектующих'!C$2:C$10000)</f>
        <v>0</v>
      </c>
      <c r="E2989">
        <f>SUMIF('Движение комплектующих'!B$2:B$10000,Комплектующие!B2989,'Движение комплектующих'!D$2:D$10000)</f>
        <v>0</v>
      </c>
      <c r="F2989">
        <f>SUMIF(Комплекты!$I$2:$I$2000,Комплектующие!B2989,Комплекты!$O$2:$O$2000)</f>
        <v>0</v>
      </c>
      <c r="G2989">
        <f t="shared" si="46"/>
        <v>0</v>
      </c>
    </row>
    <row r="2990" spans="1:7" x14ac:dyDescent="0.25">
      <c r="A2990" s="2">
        <v>342348</v>
      </c>
      <c r="B2990" s="3" t="s">
        <v>2990</v>
      </c>
      <c r="C2990" s="1">
        <v>990</v>
      </c>
      <c r="D2990">
        <f>SUMIF('Движение комплектующих'!B$2:B$10000,B2990,'Движение комплектующих'!C$2:C$10000)</f>
        <v>0</v>
      </c>
      <c r="E2990">
        <f>SUMIF('Движение комплектующих'!B$2:B$10000,Комплектующие!B2990,'Движение комплектующих'!D$2:D$10000)</f>
        <v>0</v>
      </c>
      <c r="F2990">
        <f>SUMIF(Комплекты!$I$2:$I$2000,Комплектующие!B2990,Комплекты!$O$2:$O$2000)</f>
        <v>0</v>
      </c>
      <c r="G2990">
        <f t="shared" si="46"/>
        <v>0</v>
      </c>
    </row>
    <row r="2991" spans="1:7" x14ac:dyDescent="0.25">
      <c r="A2991" s="2">
        <v>340528</v>
      </c>
      <c r="B2991" s="3" t="s">
        <v>2991</v>
      </c>
      <c r="C2991" s="1">
        <v>1320</v>
      </c>
      <c r="D2991">
        <f>SUMIF('Движение комплектующих'!B$2:B$10000,B2991,'Движение комплектующих'!C$2:C$10000)</f>
        <v>0</v>
      </c>
      <c r="E2991">
        <f>SUMIF('Движение комплектующих'!B$2:B$10000,Комплектующие!B2991,'Движение комплектующих'!D$2:D$10000)</f>
        <v>0</v>
      </c>
      <c r="F2991">
        <f>SUMIF(Комплекты!$I$2:$I$2000,Комплектующие!B2991,Комплекты!$O$2:$O$2000)</f>
        <v>0</v>
      </c>
      <c r="G2991">
        <f t="shared" si="46"/>
        <v>0</v>
      </c>
    </row>
    <row r="2992" spans="1:7" x14ac:dyDescent="0.25">
      <c r="A2992" s="2">
        <v>347311</v>
      </c>
      <c r="B2992" s="3" t="s">
        <v>2992</v>
      </c>
      <c r="C2992" s="1">
        <v>1190</v>
      </c>
      <c r="D2992">
        <f>SUMIF('Движение комплектующих'!B$2:B$10000,B2992,'Движение комплектующих'!C$2:C$10000)</f>
        <v>0</v>
      </c>
      <c r="E2992">
        <f>SUMIF('Движение комплектующих'!B$2:B$10000,Комплектующие!B2992,'Движение комплектующих'!D$2:D$10000)</f>
        <v>0</v>
      </c>
      <c r="F2992">
        <f>SUMIF(Комплекты!$I$2:$I$2000,Комплектующие!B2992,Комплекты!$O$2:$O$2000)</f>
        <v>0</v>
      </c>
      <c r="G2992">
        <f t="shared" si="46"/>
        <v>0</v>
      </c>
    </row>
    <row r="2993" spans="1:7" x14ac:dyDescent="0.25">
      <c r="A2993" s="2">
        <v>376377</v>
      </c>
      <c r="B2993" s="3" t="s">
        <v>2993</v>
      </c>
      <c r="C2993" s="1">
        <v>3900</v>
      </c>
      <c r="D2993">
        <f>SUMIF('Движение комплектующих'!B$2:B$10000,B2993,'Движение комплектующих'!C$2:C$10000)</f>
        <v>0</v>
      </c>
      <c r="E2993">
        <f>SUMIF('Движение комплектующих'!B$2:B$10000,Комплектующие!B2993,'Движение комплектующих'!D$2:D$10000)</f>
        <v>0</v>
      </c>
      <c r="F2993">
        <f>SUMIF(Комплекты!$I$2:$I$2000,Комплектующие!B2993,Комплекты!$O$2:$O$2000)</f>
        <v>0</v>
      </c>
      <c r="G2993">
        <f t="shared" si="46"/>
        <v>0</v>
      </c>
    </row>
    <row r="2994" spans="1:7" x14ac:dyDescent="0.25">
      <c r="A2994" s="2">
        <v>376378</v>
      </c>
      <c r="B2994" s="3" t="s">
        <v>2994</v>
      </c>
      <c r="C2994" s="1">
        <v>9340</v>
      </c>
      <c r="D2994">
        <f>SUMIF('Движение комплектующих'!B$2:B$10000,B2994,'Движение комплектующих'!C$2:C$10000)</f>
        <v>0</v>
      </c>
      <c r="E2994">
        <f>SUMIF('Движение комплектующих'!B$2:B$10000,Комплектующие!B2994,'Движение комплектующих'!D$2:D$10000)</f>
        <v>0</v>
      </c>
      <c r="F2994">
        <f>SUMIF(Комплекты!$I$2:$I$2000,Комплектующие!B2994,Комплекты!$O$2:$O$2000)</f>
        <v>0</v>
      </c>
      <c r="G2994">
        <f t="shared" si="46"/>
        <v>0</v>
      </c>
    </row>
    <row r="2995" spans="1:7" x14ac:dyDescent="0.25">
      <c r="A2995" s="2">
        <v>376379</v>
      </c>
      <c r="B2995" s="3" t="s">
        <v>2995</v>
      </c>
      <c r="C2995" s="1">
        <v>9860</v>
      </c>
      <c r="D2995">
        <f>SUMIF('Движение комплектующих'!B$2:B$10000,B2995,'Движение комплектующих'!C$2:C$10000)</f>
        <v>0</v>
      </c>
      <c r="E2995">
        <f>SUMIF('Движение комплектующих'!B$2:B$10000,Комплектующие!B2995,'Движение комплектующих'!D$2:D$10000)</f>
        <v>0</v>
      </c>
      <c r="F2995">
        <f>SUMIF(Комплекты!$I$2:$I$2000,Комплектующие!B2995,Комплекты!$O$2:$O$2000)</f>
        <v>0</v>
      </c>
      <c r="G2995">
        <f t="shared" si="46"/>
        <v>0</v>
      </c>
    </row>
    <row r="2996" spans="1:7" x14ac:dyDescent="0.25">
      <c r="A2996" s="2">
        <v>376380</v>
      </c>
      <c r="B2996" s="3" t="s">
        <v>2996</v>
      </c>
      <c r="C2996" s="1">
        <v>10410</v>
      </c>
      <c r="D2996">
        <f>SUMIF('Движение комплектующих'!B$2:B$10000,B2996,'Движение комплектующих'!C$2:C$10000)</f>
        <v>0</v>
      </c>
      <c r="E2996">
        <f>SUMIF('Движение комплектующих'!B$2:B$10000,Комплектующие!B2996,'Движение комплектующих'!D$2:D$10000)</f>
        <v>0</v>
      </c>
      <c r="F2996">
        <f>SUMIF(Комплекты!$I$2:$I$2000,Комплектующие!B2996,Комплекты!$O$2:$O$2000)</f>
        <v>0</v>
      </c>
      <c r="G2996">
        <f t="shared" si="46"/>
        <v>0</v>
      </c>
    </row>
    <row r="2997" spans="1:7" x14ac:dyDescent="0.25">
      <c r="A2997" s="2">
        <v>300629</v>
      </c>
      <c r="B2997" s="3" t="s">
        <v>2997</v>
      </c>
      <c r="C2997" s="1">
        <v>13990</v>
      </c>
      <c r="D2997">
        <f>SUMIF('Движение комплектующих'!B$2:B$10000,B2997,'Движение комплектующих'!C$2:C$10000)</f>
        <v>0</v>
      </c>
      <c r="E2997">
        <f>SUMIF('Движение комплектующих'!B$2:B$10000,Комплектующие!B2997,'Движение комплектующих'!D$2:D$10000)</f>
        <v>0</v>
      </c>
      <c r="F2997">
        <f>SUMIF(Комплекты!$I$2:$I$2000,Комплектующие!B2997,Комплекты!$O$2:$O$2000)</f>
        <v>0</v>
      </c>
      <c r="G2997">
        <f t="shared" si="46"/>
        <v>0</v>
      </c>
    </row>
    <row r="2998" spans="1:7" x14ac:dyDescent="0.25">
      <c r="A2998" s="2">
        <v>285810</v>
      </c>
      <c r="B2998" s="3" t="s">
        <v>2998</v>
      </c>
      <c r="C2998" s="1">
        <v>3610</v>
      </c>
      <c r="D2998">
        <f>SUMIF('Движение комплектующих'!B$2:B$10000,B2998,'Движение комплектующих'!C$2:C$10000)</f>
        <v>0</v>
      </c>
      <c r="E2998">
        <f>SUMIF('Движение комплектующих'!B$2:B$10000,Комплектующие!B2998,'Движение комплектующих'!D$2:D$10000)</f>
        <v>0</v>
      </c>
      <c r="F2998">
        <f>SUMIF(Комплекты!$I$2:$I$2000,Комплектующие!B2998,Комплекты!$O$2:$O$2000)</f>
        <v>0</v>
      </c>
      <c r="G2998">
        <f t="shared" si="46"/>
        <v>0</v>
      </c>
    </row>
    <row r="2999" spans="1:7" x14ac:dyDescent="0.25">
      <c r="A2999" s="2">
        <v>347952</v>
      </c>
      <c r="B2999" s="3" t="s">
        <v>2999</v>
      </c>
      <c r="C2999" s="1">
        <v>7990</v>
      </c>
      <c r="D2999">
        <f>SUMIF('Движение комплектующих'!B$2:B$10000,B2999,'Движение комплектующих'!C$2:C$10000)</f>
        <v>0</v>
      </c>
      <c r="E2999">
        <f>SUMIF('Движение комплектующих'!B$2:B$10000,Комплектующие!B2999,'Движение комплектующих'!D$2:D$10000)</f>
        <v>0</v>
      </c>
      <c r="F2999">
        <f>SUMIF(Комплекты!$I$2:$I$2000,Комплектующие!B2999,Комплекты!$O$2:$O$2000)</f>
        <v>0</v>
      </c>
      <c r="G2999">
        <f t="shared" si="46"/>
        <v>0</v>
      </c>
    </row>
    <row r="3000" spans="1:7" x14ac:dyDescent="0.25">
      <c r="A3000" s="2">
        <v>347953</v>
      </c>
      <c r="B3000" s="3" t="s">
        <v>3000</v>
      </c>
      <c r="C3000" s="1">
        <v>8590</v>
      </c>
      <c r="D3000">
        <f>SUMIF('Движение комплектующих'!B$2:B$10000,B3000,'Движение комплектующих'!C$2:C$10000)</f>
        <v>0</v>
      </c>
      <c r="E3000">
        <f>SUMIF('Движение комплектующих'!B$2:B$10000,Комплектующие!B3000,'Движение комплектующих'!D$2:D$10000)</f>
        <v>0</v>
      </c>
      <c r="F3000">
        <f>SUMIF(Комплекты!$I$2:$I$2000,Комплектующие!B3000,Комплекты!$O$2:$O$2000)</f>
        <v>0</v>
      </c>
      <c r="G3000">
        <f t="shared" si="46"/>
        <v>0</v>
      </c>
    </row>
    <row r="3001" spans="1:7" x14ac:dyDescent="0.25">
      <c r="A3001" s="2">
        <v>347954</v>
      </c>
      <c r="B3001" s="3" t="s">
        <v>3001</v>
      </c>
      <c r="C3001" s="1">
        <v>9500</v>
      </c>
      <c r="D3001">
        <f>SUMIF('Движение комплектующих'!B$2:B$10000,B3001,'Движение комплектующих'!C$2:C$10000)</f>
        <v>0</v>
      </c>
      <c r="E3001">
        <f>SUMIF('Движение комплектующих'!B$2:B$10000,Комплектующие!B3001,'Движение комплектующих'!D$2:D$10000)</f>
        <v>0</v>
      </c>
      <c r="F3001">
        <f>SUMIF(Комплекты!$I$2:$I$2000,Комплектующие!B3001,Комплекты!$O$2:$O$2000)</f>
        <v>0</v>
      </c>
      <c r="G3001">
        <f t="shared" si="46"/>
        <v>0</v>
      </c>
    </row>
    <row r="3002" spans="1:7" x14ac:dyDescent="0.25">
      <c r="A3002" s="2">
        <v>347955</v>
      </c>
      <c r="B3002" s="3" t="s">
        <v>3002</v>
      </c>
      <c r="C3002" s="1">
        <v>8990</v>
      </c>
      <c r="D3002">
        <f>SUMIF('Движение комплектующих'!B$2:B$10000,B3002,'Движение комплектующих'!C$2:C$10000)</f>
        <v>0</v>
      </c>
      <c r="E3002">
        <f>SUMIF('Движение комплектующих'!B$2:B$10000,Комплектующие!B3002,'Движение комплектующих'!D$2:D$10000)</f>
        <v>0</v>
      </c>
      <c r="F3002">
        <f>SUMIF(Комплекты!$I$2:$I$2000,Комплектующие!B3002,Комплекты!$O$2:$O$2000)</f>
        <v>0</v>
      </c>
      <c r="G3002">
        <f t="shared" si="46"/>
        <v>0</v>
      </c>
    </row>
    <row r="3003" spans="1:7" x14ac:dyDescent="0.25">
      <c r="A3003" s="2">
        <v>347958</v>
      </c>
      <c r="B3003" s="3" t="s">
        <v>3003</v>
      </c>
      <c r="C3003" s="1">
        <v>18950</v>
      </c>
      <c r="D3003">
        <f>SUMIF('Движение комплектующих'!B$2:B$10000,B3003,'Движение комплектующих'!C$2:C$10000)</f>
        <v>0</v>
      </c>
      <c r="E3003">
        <f>SUMIF('Движение комплектующих'!B$2:B$10000,Комплектующие!B3003,'Движение комплектующих'!D$2:D$10000)</f>
        <v>0</v>
      </c>
      <c r="F3003">
        <f>SUMIF(Комплекты!$I$2:$I$2000,Комплектующие!B3003,Комплекты!$O$2:$O$2000)</f>
        <v>0</v>
      </c>
      <c r="G3003">
        <f t="shared" si="46"/>
        <v>0</v>
      </c>
    </row>
    <row r="3004" spans="1:7" x14ac:dyDescent="0.25">
      <c r="A3004" s="2">
        <v>347957</v>
      </c>
      <c r="B3004" s="3" t="s">
        <v>3004</v>
      </c>
      <c r="C3004" s="1">
        <v>19390</v>
      </c>
      <c r="D3004">
        <f>SUMIF('Движение комплектующих'!B$2:B$10000,B3004,'Движение комплектующих'!C$2:C$10000)</f>
        <v>0</v>
      </c>
      <c r="E3004">
        <f>SUMIF('Движение комплектующих'!B$2:B$10000,Комплектующие!B3004,'Движение комплектующих'!D$2:D$10000)</f>
        <v>0</v>
      </c>
      <c r="F3004">
        <f>SUMIF(Комплекты!$I$2:$I$2000,Комплектующие!B3004,Комплекты!$O$2:$O$2000)</f>
        <v>0</v>
      </c>
      <c r="G3004">
        <f t="shared" si="46"/>
        <v>0</v>
      </c>
    </row>
    <row r="3005" spans="1:7" x14ac:dyDescent="0.25">
      <c r="A3005" s="2">
        <v>347960</v>
      </c>
      <c r="B3005" s="3" t="s">
        <v>3005</v>
      </c>
      <c r="C3005" s="1">
        <v>6900</v>
      </c>
      <c r="D3005">
        <f>SUMIF('Движение комплектующих'!B$2:B$10000,B3005,'Движение комплектующих'!C$2:C$10000)</f>
        <v>0</v>
      </c>
      <c r="E3005">
        <f>SUMIF('Движение комплектующих'!B$2:B$10000,Комплектующие!B3005,'Движение комплектующих'!D$2:D$10000)</f>
        <v>0</v>
      </c>
      <c r="F3005">
        <f>SUMIF(Комплекты!$I$2:$I$2000,Комплектующие!B3005,Комплекты!$O$2:$O$2000)</f>
        <v>0</v>
      </c>
      <c r="G3005">
        <f t="shared" si="46"/>
        <v>0</v>
      </c>
    </row>
    <row r="3006" spans="1:7" x14ac:dyDescent="0.25">
      <c r="A3006" s="2">
        <v>327399</v>
      </c>
      <c r="B3006" s="3" t="s">
        <v>3006</v>
      </c>
      <c r="C3006" s="1">
        <v>23790</v>
      </c>
      <c r="D3006">
        <f>SUMIF('Движение комплектующих'!B$2:B$10000,B3006,'Движение комплектующих'!C$2:C$10000)</f>
        <v>0</v>
      </c>
      <c r="E3006">
        <f>SUMIF('Движение комплектующих'!B$2:B$10000,Комплектующие!B3006,'Движение комплектующих'!D$2:D$10000)</f>
        <v>0</v>
      </c>
      <c r="F3006">
        <f>SUMIF(Комплекты!$I$2:$I$2000,Комплектующие!B3006,Комплекты!$O$2:$O$2000)</f>
        <v>0</v>
      </c>
      <c r="G3006">
        <f t="shared" si="46"/>
        <v>0</v>
      </c>
    </row>
    <row r="3007" spans="1:7" x14ac:dyDescent="0.25">
      <c r="A3007" s="2">
        <v>303553</v>
      </c>
      <c r="B3007" s="3" t="s">
        <v>3007</v>
      </c>
      <c r="C3007" s="1">
        <v>7299</v>
      </c>
      <c r="D3007">
        <f>SUMIF('Движение комплектующих'!B$2:B$10000,B3007,'Движение комплектующих'!C$2:C$10000)</f>
        <v>0</v>
      </c>
      <c r="E3007">
        <f>SUMIF('Движение комплектующих'!B$2:B$10000,Комплектующие!B3007,'Движение комплектующих'!D$2:D$10000)</f>
        <v>0</v>
      </c>
      <c r="F3007">
        <f>SUMIF(Комплекты!$I$2:$I$2000,Комплектующие!B3007,Комплекты!$O$2:$O$2000)</f>
        <v>0</v>
      </c>
      <c r="G3007">
        <f t="shared" si="46"/>
        <v>0</v>
      </c>
    </row>
    <row r="3008" spans="1:7" x14ac:dyDescent="0.25">
      <c r="A3008" s="2">
        <v>327400</v>
      </c>
      <c r="B3008" s="3" t="s">
        <v>3008</v>
      </c>
      <c r="C3008" s="1">
        <v>42390</v>
      </c>
      <c r="D3008">
        <f>SUMIF('Движение комплектующих'!B$2:B$10000,B3008,'Движение комплектующих'!C$2:C$10000)</f>
        <v>0</v>
      </c>
      <c r="E3008">
        <f>SUMIF('Движение комплектующих'!B$2:B$10000,Комплектующие!B3008,'Движение комплектующих'!D$2:D$10000)</f>
        <v>0</v>
      </c>
      <c r="F3008">
        <f>SUMIF(Комплекты!$I$2:$I$2000,Комплектующие!B3008,Комплекты!$O$2:$O$2000)</f>
        <v>0</v>
      </c>
      <c r="G3008">
        <f t="shared" si="46"/>
        <v>0</v>
      </c>
    </row>
    <row r="3009" spans="1:7" x14ac:dyDescent="0.25">
      <c r="A3009" s="2">
        <v>300630</v>
      </c>
      <c r="B3009" s="3" t="s">
        <v>3009</v>
      </c>
      <c r="C3009" s="1">
        <v>8590</v>
      </c>
      <c r="D3009">
        <f>SUMIF('Движение комплектующих'!B$2:B$10000,B3009,'Движение комплектующих'!C$2:C$10000)</f>
        <v>0</v>
      </c>
      <c r="E3009">
        <f>SUMIF('Движение комплектующих'!B$2:B$10000,Комплектующие!B3009,'Движение комплектующих'!D$2:D$10000)</f>
        <v>0</v>
      </c>
      <c r="F3009">
        <f>SUMIF(Комплекты!$I$2:$I$2000,Комплектующие!B3009,Комплекты!$O$2:$O$2000)</f>
        <v>0</v>
      </c>
      <c r="G3009">
        <f t="shared" si="46"/>
        <v>0</v>
      </c>
    </row>
    <row r="3010" spans="1:7" x14ac:dyDescent="0.25">
      <c r="A3010" s="2">
        <v>327403</v>
      </c>
      <c r="B3010" s="3" t="s">
        <v>3010</v>
      </c>
      <c r="C3010" s="1">
        <v>19990</v>
      </c>
      <c r="D3010">
        <f>SUMIF('Движение комплектующих'!B$2:B$10000,B3010,'Движение комплектующих'!C$2:C$10000)</f>
        <v>0</v>
      </c>
      <c r="E3010">
        <f>SUMIF('Движение комплектующих'!B$2:B$10000,Комплектующие!B3010,'Движение комплектующих'!D$2:D$10000)</f>
        <v>0</v>
      </c>
      <c r="F3010">
        <f>SUMIF(Комплекты!$I$2:$I$2000,Комплектующие!B3010,Комплекты!$O$2:$O$2000)</f>
        <v>0</v>
      </c>
      <c r="G3010">
        <f t="shared" si="46"/>
        <v>0</v>
      </c>
    </row>
    <row r="3011" spans="1:7" x14ac:dyDescent="0.25">
      <c r="A3011" s="2">
        <v>312310</v>
      </c>
      <c r="B3011" s="3" t="s">
        <v>3011</v>
      </c>
      <c r="C3011" s="1">
        <v>10990</v>
      </c>
      <c r="D3011">
        <f>SUMIF('Движение комплектующих'!B$2:B$10000,B3011,'Движение комплектующих'!C$2:C$10000)</f>
        <v>0</v>
      </c>
      <c r="E3011">
        <f>SUMIF('Движение комплектующих'!B$2:B$10000,Комплектующие!B3011,'Движение комплектующих'!D$2:D$10000)</f>
        <v>0</v>
      </c>
      <c r="F3011">
        <f>SUMIF(Комплекты!$I$2:$I$2000,Комплектующие!B3011,Комплекты!$O$2:$O$2000)</f>
        <v>0</v>
      </c>
      <c r="G3011">
        <f t="shared" ref="G3011:G3074" si="47">D3011-E3011-F3011</f>
        <v>0</v>
      </c>
    </row>
    <row r="3012" spans="1:7" x14ac:dyDescent="0.25">
      <c r="A3012" s="2">
        <v>327404</v>
      </c>
      <c r="B3012" s="3" t="s">
        <v>3012</v>
      </c>
      <c r="C3012" s="1">
        <v>21950</v>
      </c>
      <c r="D3012">
        <f>SUMIF('Движение комплектующих'!B$2:B$10000,B3012,'Движение комплектующих'!C$2:C$10000)</f>
        <v>0</v>
      </c>
      <c r="E3012">
        <f>SUMIF('Движение комплектующих'!B$2:B$10000,Комплектующие!B3012,'Движение комплектующих'!D$2:D$10000)</f>
        <v>0</v>
      </c>
      <c r="F3012">
        <f>SUMIF(Комплекты!$I$2:$I$2000,Комплектующие!B3012,Комплекты!$O$2:$O$2000)</f>
        <v>0</v>
      </c>
      <c r="G3012">
        <f t="shared" si="47"/>
        <v>0</v>
      </c>
    </row>
    <row r="3013" spans="1:7" x14ac:dyDescent="0.25">
      <c r="A3013" s="2">
        <v>302132</v>
      </c>
      <c r="B3013" s="3" t="s">
        <v>3013</v>
      </c>
      <c r="C3013" s="1">
        <v>1230</v>
      </c>
      <c r="D3013">
        <f>SUMIF('Движение комплектующих'!B$2:B$10000,B3013,'Движение комплектующих'!C$2:C$10000)</f>
        <v>0</v>
      </c>
      <c r="E3013">
        <f>SUMIF('Движение комплектующих'!B$2:B$10000,Комплектующие!B3013,'Движение комплектующих'!D$2:D$10000)</f>
        <v>0</v>
      </c>
      <c r="F3013">
        <f>SUMIF(Комплекты!$I$2:$I$2000,Комплектующие!B3013,Комплекты!$O$2:$O$2000)</f>
        <v>0</v>
      </c>
      <c r="G3013">
        <f t="shared" si="47"/>
        <v>0</v>
      </c>
    </row>
    <row r="3014" spans="1:7" x14ac:dyDescent="0.25">
      <c r="A3014" s="2">
        <v>291082</v>
      </c>
      <c r="B3014" s="3" t="s">
        <v>3014</v>
      </c>
      <c r="C3014" s="1">
        <v>2260</v>
      </c>
      <c r="D3014">
        <f>SUMIF('Движение комплектующих'!B$2:B$10000,B3014,'Движение комплектующих'!C$2:C$10000)</f>
        <v>0</v>
      </c>
      <c r="E3014">
        <f>SUMIF('Движение комплектующих'!B$2:B$10000,Комплектующие!B3014,'Движение комплектующих'!D$2:D$10000)</f>
        <v>0</v>
      </c>
      <c r="F3014">
        <f>SUMIF(Комплекты!$I$2:$I$2000,Комплектующие!B3014,Комплекты!$O$2:$O$2000)</f>
        <v>0</v>
      </c>
      <c r="G3014">
        <f t="shared" si="47"/>
        <v>0</v>
      </c>
    </row>
    <row r="3015" spans="1:7" x14ac:dyDescent="0.25">
      <c r="A3015" s="2">
        <v>376777</v>
      </c>
      <c r="B3015" s="3" t="s">
        <v>3015</v>
      </c>
      <c r="C3015" s="1">
        <v>10950</v>
      </c>
      <c r="D3015">
        <f>SUMIF('Движение комплектующих'!B$2:B$10000,B3015,'Движение комплектующих'!C$2:C$10000)</f>
        <v>0</v>
      </c>
      <c r="E3015">
        <f>SUMIF('Движение комплектующих'!B$2:B$10000,Комплектующие!B3015,'Движение комплектующих'!D$2:D$10000)</f>
        <v>0</v>
      </c>
      <c r="F3015">
        <f>SUMIF(Комплекты!$I$2:$I$2000,Комплектующие!B3015,Комплекты!$O$2:$O$2000)</f>
        <v>0</v>
      </c>
      <c r="G3015">
        <f t="shared" si="47"/>
        <v>0</v>
      </c>
    </row>
    <row r="3016" spans="1:7" x14ac:dyDescent="0.25">
      <c r="A3016" s="2">
        <v>376778</v>
      </c>
      <c r="B3016" s="3" t="s">
        <v>3016</v>
      </c>
      <c r="C3016" s="1">
        <v>12460</v>
      </c>
      <c r="D3016">
        <f>SUMIF('Движение комплектующих'!B$2:B$10000,B3016,'Движение комплектующих'!C$2:C$10000)</f>
        <v>0</v>
      </c>
      <c r="E3016">
        <f>SUMIF('Движение комплектующих'!B$2:B$10000,Комплектующие!B3016,'Движение комплектующих'!D$2:D$10000)</f>
        <v>0</v>
      </c>
      <c r="F3016">
        <f>SUMIF(Комплекты!$I$2:$I$2000,Комплектующие!B3016,Комплекты!$O$2:$O$2000)</f>
        <v>0</v>
      </c>
      <c r="G3016">
        <f t="shared" si="47"/>
        <v>0</v>
      </c>
    </row>
    <row r="3017" spans="1:7" x14ac:dyDescent="0.25">
      <c r="A3017" s="2">
        <v>376781</v>
      </c>
      <c r="B3017" s="3" t="s">
        <v>3017</v>
      </c>
      <c r="C3017" s="1">
        <v>8280</v>
      </c>
      <c r="D3017">
        <f>SUMIF('Движение комплектующих'!B$2:B$10000,B3017,'Движение комплектующих'!C$2:C$10000)</f>
        <v>0</v>
      </c>
      <c r="E3017">
        <f>SUMIF('Движение комплектующих'!B$2:B$10000,Комплектующие!B3017,'Движение комплектующих'!D$2:D$10000)</f>
        <v>0</v>
      </c>
      <c r="F3017">
        <f>SUMIF(Комплекты!$I$2:$I$2000,Комплектующие!B3017,Комплекты!$O$2:$O$2000)</f>
        <v>0</v>
      </c>
      <c r="G3017">
        <f t="shared" si="47"/>
        <v>0</v>
      </c>
    </row>
    <row r="3018" spans="1:7" x14ac:dyDescent="0.25">
      <c r="A3018" s="2">
        <v>186342</v>
      </c>
      <c r="B3018" s="3" t="s">
        <v>3018</v>
      </c>
      <c r="C3018" s="1">
        <v>6570</v>
      </c>
      <c r="D3018">
        <f>SUMIF('Движение комплектующих'!B$2:B$10000,B3018,'Движение комплектующих'!C$2:C$10000)</f>
        <v>0</v>
      </c>
      <c r="E3018">
        <f>SUMIF('Движение комплектующих'!B$2:B$10000,Комплектующие!B3018,'Движение комплектующих'!D$2:D$10000)</f>
        <v>0</v>
      </c>
      <c r="F3018">
        <f>SUMIF(Комплекты!$I$2:$I$2000,Комплектующие!B3018,Комплекты!$O$2:$O$2000)</f>
        <v>0</v>
      </c>
      <c r="G3018">
        <f t="shared" si="47"/>
        <v>0</v>
      </c>
    </row>
    <row r="3019" spans="1:7" x14ac:dyDescent="0.25">
      <c r="A3019" s="2">
        <v>232520</v>
      </c>
      <c r="B3019" s="3" t="s">
        <v>3019</v>
      </c>
      <c r="C3019" s="1">
        <v>2130</v>
      </c>
      <c r="D3019">
        <f>SUMIF('Движение комплектующих'!B$2:B$10000,B3019,'Движение комплектующих'!C$2:C$10000)</f>
        <v>0</v>
      </c>
      <c r="E3019">
        <f>SUMIF('Движение комплектующих'!B$2:B$10000,Комплектующие!B3019,'Движение комплектующих'!D$2:D$10000)</f>
        <v>0</v>
      </c>
      <c r="F3019">
        <f>SUMIF(Комплекты!$I$2:$I$2000,Комплектующие!B3019,Комплекты!$O$2:$O$2000)</f>
        <v>0</v>
      </c>
      <c r="G3019">
        <f t="shared" si="47"/>
        <v>0</v>
      </c>
    </row>
    <row r="3020" spans="1:7" x14ac:dyDescent="0.25">
      <c r="A3020" s="2">
        <v>232521</v>
      </c>
      <c r="B3020" s="3" t="s">
        <v>3020</v>
      </c>
      <c r="C3020" s="1">
        <v>2400</v>
      </c>
      <c r="D3020">
        <f>SUMIF('Движение комплектующих'!B$2:B$10000,B3020,'Движение комплектующих'!C$2:C$10000)</f>
        <v>0</v>
      </c>
      <c r="E3020">
        <f>SUMIF('Движение комплектующих'!B$2:B$10000,Комплектующие!B3020,'Движение комплектующих'!D$2:D$10000)</f>
        <v>0</v>
      </c>
      <c r="F3020">
        <f>SUMIF(Комплекты!$I$2:$I$2000,Комплектующие!B3020,Комплекты!$O$2:$O$2000)</f>
        <v>0</v>
      </c>
      <c r="G3020">
        <f t="shared" si="47"/>
        <v>0</v>
      </c>
    </row>
    <row r="3021" spans="1:7" x14ac:dyDescent="0.25">
      <c r="A3021" s="2">
        <v>232522</v>
      </c>
      <c r="B3021" s="3" t="s">
        <v>3021</v>
      </c>
      <c r="C3021" s="1">
        <v>3390</v>
      </c>
      <c r="D3021">
        <f>SUMIF('Движение комплектующих'!B$2:B$10000,B3021,'Движение комплектующих'!C$2:C$10000)</f>
        <v>0</v>
      </c>
      <c r="E3021">
        <f>SUMIF('Движение комплектующих'!B$2:B$10000,Комплектующие!B3021,'Движение комплектующих'!D$2:D$10000)</f>
        <v>0</v>
      </c>
      <c r="F3021">
        <f>SUMIF(Комплекты!$I$2:$I$2000,Комплектующие!B3021,Комплекты!$O$2:$O$2000)</f>
        <v>0</v>
      </c>
      <c r="G3021">
        <f t="shared" si="47"/>
        <v>0</v>
      </c>
    </row>
    <row r="3022" spans="1:7" x14ac:dyDescent="0.25">
      <c r="A3022" s="2">
        <v>300591</v>
      </c>
      <c r="B3022" s="3" t="s">
        <v>3022</v>
      </c>
      <c r="C3022" s="1">
        <v>32900</v>
      </c>
      <c r="D3022">
        <f>SUMIF('Движение комплектующих'!B$2:B$10000,B3022,'Движение комплектующих'!C$2:C$10000)</f>
        <v>0</v>
      </c>
      <c r="E3022">
        <f>SUMIF('Движение комплектующих'!B$2:B$10000,Комплектующие!B3022,'Движение комплектующих'!D$2:D$10000)</f>
        <v>0</v>
      </c>
      <c r="F3022">
        <f>SUMIF(Комплекты!$I$2:$I$2000,Комплектующие!B3022,Комплекты!$O$2:$O$2000)</f>
        <v>0</v>
      </c>
      <c r="G3022">
        <f t="shared" si="47"/>
        <v>0</v>
      </c>
    </row>
    <row r="3023" spans="1:7" x14ac:dyDescent="0.25">
      <c r="A3023" s="2">
        <v>300865</v>
      </c>
      <c r="B3023" s="3" t="s">
        <v>3023</v>
      </c>
      <c r="C3023" s="1">
        <v>20580</v>
      </c>
      <c r="D3023">
        <f>SUMIF('Движение комплектующих'!B$2:B$10000,B3023,'Движение комплектующих'!C$2:C$10000)</f>
        <v>0</v>
      </c>
      <c r="E3023">
        <f>SUMIF('Движение комплектующих'!B$2:B$10000,Комплектующие!B3023,'Движение комплектующих'!D$2:D$10000)</f>
        <v>0</v>
      </c>
      <c r="F3023">
        <f>SUMIF(Комплекты!$I$2:$I$2000,Комплектующие!B3023,Комплекты!$O$2:$O$2000)</f>
        <v>0</v>
      </c>
      <c r="G3023">
        <f t="shared" si="47"/>
        <v>0</v>
      </c>
    </row>
    <row r="3024" spans="1:7" x14ac:dyDescent="0.25">
      <c r="A3024" s="2">
        <v>339043</v>
      </c>
      <c r="B3024" s="3" t="s">
        <v>3024</v>
      </c>
      <c r="C3024" s="1">
        <v>1260</v>
      </c>
      <c r="D3024">
        <f>SUMIF('Движение комплектующих'!B$2:B$10000,B3024,'Движение комплектующих'!C$2:C$10000)</f>
        <v>0</v>
      </c>
      <c r="E3024">
        <f>SUMIF('Движение комплектующих'!B$2:B$10000,Комплектующие!B3024,'Движение комплектующих'!D$2:D$10000)</f>
        <v>0</v>
      </c>
      <c r="F3024">
        <f>SUMIF(Комплекты!$I$2:$I$2000,Комплектующие!B3024,Комплекты!$O$2:$O$2000)</f>
        <v>0</v>
      </c>
      <c r="G3024">
        <f t="shared" si="47"/>
        <v>0</v>
      </c>
    </row>
    <row r="3025" spans="1:7" x14ac:dyDescent="0.25">
      <c r="A3025" s="2">
        <v>317860</v>
      </c>
      <c r="B3025" s="3" t="s">
        <v>3025</v>
      </c>
      <c r="C3025" s="1">
        <v>4460</v>
      </c>
      <c r="D3025">
        <f>SUMIF('Движение комплектующих'!B$2:B$10000,B3025,'Движение комплектующих'!C$2:C$10000)</f>
        <v>0</v>
      </c>
      <c r="E3025">
        <f>SUMIF('Движение комплектующих'!B$2:B$10000,Комплектующие!B3025,'Движение комплектующих'!D$2:D$10000)</f>
        <v>0</v>
      </c>
      <c r="F3025">
        <f>SUMIF(Комплекты!$I$2:$I$2000,Комплектующие!B3025,Комплекты!$O$2:$O$2000)</f>
        <v>0</v>
      </c>
      <c r="G3025">
        <f t="shared" si="47"/>
        <v>0</v>
      </c>
    </row>
    <row r="3026" spans="1:7" x14ac:dyDescent="0.25">
      <c r="A3026" s="2">
        <v>300885</v>
      </c>
      <c r="B3026" s="3" t="s">
        <v>3026</v>
      </c>
      <c r="C3026" s="1">
        <v>3810</v>
      </c>
      <c r="D3026">
        <f>SUMIF('Движение комплектующих'!B$2:B$10000,B3026,'Движение комплектующих'!C$2:C$10000)</f>
        <v>0</v>
      </c>
      <c r="E3026">
        <f>SUMIF('Движение комплектующих'!B$2:B$10000,Комплектующие!B3026,'Движение комплектующих'!D$2:D$10000)</f>
        <v>0</v>
      </c>
      <c r="F3026">
        <f>SUMIF(Комплекты!$I$2:$I$2000,Комплектующие!B3026,Комплекты!$O$2:$O$2000)</f>
        <v>0</v>
      </c>
      <c r="G3026">
        <f t="shared" si="47"/>
        <v>0</v>
      </c>
    </row>
    <row r="3027" spans="1:7" x14ac:dyDescent="0.25">
      <c r="A3027" s="2">
        <v>306051</v>
      </c>
      <c r="B3027" s="3" t="s">
        <v>3027</v>
      </c>
      <c r="C3027" s="1">
        <v>1870</v>
      </c>
      <c r="D3027">
        <f>SUMIF('Движение комплектующих'!B$2:B$10000,B3027,'Движение комплектующих'!C$2:C$10000)</f>
        <v>0</v>
      </c>
      <c r="E3027">
        <f>SUMIF('Движение комплектующих'!B$2:B$10000,Комплектующие!B3027,'Движение комплектующих'!D$2:D$10000)</f>
        <v>0</v>
      </c>
      <c r="F3027">
        <f>SUMIF(Комплекты!$I$2:$I$2000,Комплектующие!B3027,Комплекты!$O$2:$O$2000)</f>
        <v>0</v>
      </c>
      <c r="G3027">
        <f t="shared" si="47"/>
        <v>0</v>
      </c>
    </row>
    <row r="3028" spans="1:7" x14ac:dyDescent="0.25">
      <c r="A3028" s="2">
        <v>374038</v>
      </c>
      <c r="B3028" s="3" t="s">
        <v>3028</v>
      </c>
      <c r="C3028" s="1">
        <v>1920</v>
      </c>
      <c r="D3028">
        <f>SUMIF('Движение комплектующих'!B$2:B$10000,B3028,'Движение комплектующих'!C$2:C$10000)</f>
        <v>0</v>
      </c>
      <c r="E3028">
        <f>SUMIF('Движение комплектующих'!B$2:B$10000,Комплектующие!B3028,'Движение комплектующих'!D$2:D$10000)</f>
        <v>0</v>
      </c>
      <c r="F3028">
        <f>SUMIF(Комплекты!$I$2:$I$2000,Комплектующие!B3028,Комплекты!$O$2:$O$2000)</f>
        <v>0</v>
      </c>
      <c r="G3028">
        <f t="shared" si="47"/>
        <v>0</v>
      </c>
    </row>
    <row r="3029" spans="1:7" x14ac:dyDescent="0.25">
      <c r="A3029" s="2">
        <v>298336</v>
      </c>
      <c r="B3029" s="3" t="s">
        <v>3029</v>
      </c>
      <c r="C3029" s="1">
        <v>2220</v>
      </c>
      <c r="D3029">
        <f>SUMIF('Движение комплектующих'!B$2:B$10000,B3029,'Движение комплектующих'!C$2:C$10000)</f>
        <v>0</v>
      </c>
      <c r="E3029">
        <f>SUMIF('Движение комплектующих'!B$2:B$10000,Комплектующие!B3029,'Движение комплектующих'!D$2:D$10000)</f>
        <v>0</v>
      </c>
      <c r="F3029">
        <f>SUMIF(Комплекты!$I$2:$I$2000,Комплектующие!B3029,Комплекты!$O$2:$O$2000)</f>
        <v>0</v>
      </c>
      <c r="G3029">
        <f t="shared" si="47"/>
        <v>0</v>
      </c>
    </row>
    <row r="3030" spans="1:7" x14ac:dyDescent="0.25">
      <c r="A3030" s="2">
        <v>366980</v>
      </c>
      <c r="B3030" s="3" t="s">
        <v>3030</v>
      </c>
      <c r="C3030" s="1">
        <v>13000</v>
      </c>
      <c r="D3030">
        <f>SUMIF('Движение комплектующих'!B$2:B$10000,B3030,'Движение комплектующих'!C$2:C$10000)</f>
        <v>0</v>
      </c>
      <c r="E3030">
        <f>SUMIF('Движение комплектующих'!B$2:B$10000,Комплектующие!B3030,'Движение комплектующих'!D$2:D$10000)</f>
        <v>0</v>
      </c>
      <c r="F3030">
        <f>SUMIF(Комплекты!$I$2:$I$2000,Комплектующие!B3030,Комплекты!$O$2:$O$2000)</f>
        <v>0</v>
      </c>
      <c r="G3030">
        <f t="shared" si="47"/>
        <v>0</v>
      </c>
    </row>
    <row r="3031" spans="1:7" x14ac:dyDescent="0.25">
      <c r="A3031" s="2">
        <v>372356</v>
      </c>
      <c r="B3031" s="3" t="s">
        <v>3031</v>
      </c>
      <c r="C3031" s="1">
        <v>25990</v>
      </c>
      <c r="D3031">
        <f>SUMIF('Движение комплектующих'!B$2:B$10000,B3031,'Движение комплектующих'!C$2:C$10000)</f>
        <v>0</v>
      </c>
      <c r="E3031">
        <f>SUMIF('Движение комплектующих'!B$2:B$10000,Комплектующие!B3031,'Движение комплектующих'!D$2:D$10000)</f>
        <v>0</v>
      </c>
      <c r="F3031">
        <f>SUMIF(Комплекты!$I$2:$I$2000,Комплектующие!B3031,Комплекты!$O$2:$O$2000)</f>
        <v>0</v>
      </c>
      <c r="G3031">
        <f t="shared" si="47"/>
        <v>0</v>
      </c>
    </row>
    <row r="3032" spans="1:7" x14ac:dyDescent="0.25">
      <c r="A3032" s="2">
        <v>296121</v>
      </c>
      <c r="B3032" s="3" t="s">
        <v>3032</v>
      </c>
      <c r="C3032" s="1">
        <v>2299</v>
      </c>
      <c r="D3032">
        <f>SUMIF('Движение комплектующих'!B$2:B$10000,B3032,'Движение комплектующих'!C$2:C$10000)</f>
        <v>0</v>
      </c>
      <c r="E3032">
        <f>SUMIF('Движение комплектующих'!B$2:B$10000,Комплектующие!B3032,'Движение комплектующих'!D$2:D$10000)</f>
        <v>0</v>
      </c>
      <c r="F3032">
        <f>SUMIF(Комплекты!$I$2:$I$2000,Комплектующие!B3032,Комплекты!$O$2:$O$2000)</f>
        <v>0</v>
      </c>
      <c r="G3032">
        <f t="shared" si="47"/>
        <v>0</v>
      </c>
    </row>
    <row r="3033" spans="1:7" x14ac:dyDescent="0.25">
      <c r="A3033" s="2">
        <v>311939</v>
      </c>
      <c r="B3033" s="3" t="s">
        <v>3033</v>
      </c>
      <c r="C3033" s="1">
        <v>1490</v>
      </c>
      <c r="D3033">
        <f>SUMIF('Движение комплектующих'!B$2:B$10000,B3033,'Движение комплектующих'!C$2:C$10000)</f>
        <v>0</v>
      </c>
      <c r="E3033">
        <f>SUMIF('Движение комплектующих'!B$2:B$10000,Комплектующие!B3033,'Движение комплектующих'!D$2:D$10000)</f>
        <v>0</v>
      </c>
      <c r="F3033">
        <f>SUMIF(Комплекты!$I$2:$I$2000,Комплектующие!B3033,Комплекты!$O$2:$O$2000)</f>
        <v>0</v>
      </c>
      <c r="G3033">
        <f t="shared" si="47"/>
        <v>0</v>
      </c>
    </row>
    <row r="3034" spans="1:7" x14ac:dyDescent="0.25">
      <c r="A3034" s="2">
        <v>263059</v>
      </c>
      <c r="B3034" s="3" t="s">
        <v>3034</v>
      </c>
      <c r="C3034" s="1">
        <v>4990</v>
      </c>
      <c r="D3034">
        <f>SUMIF('Движение комплектующих'!B$2:B$10000,B3034,'Движение комплектующих'!C$2:C$10000)</f>
        <v>0</v>
      </c>
      <c r="E3034">
        <f>SUMIF('Движение комплектующих'!B$2:B$10000,Комплектующие!B3034,'Движение комплектующих'!D$2:D$10000)</f>
        <v>0</v>
      </c>
      <c r="F3034">
        <f>SUMIF(Комплекты!$I$2:$I$2000,Комплектующие!B3034,Комплекты!$O$2:$O$2000)</f>
        <v>0</v>
      </c>
      <c r="G3034">
        <f t="shared" si="47"/>
        <v>0</v>
      </c>
    </row>
    <row r="3035" spans="1:7" x14ac:dyDescent="0.25">
      <c r="A3035" s="2">
        <v>317859</v>
      </c>
      <c r="B3035" s="3" t="s">
        <v>3035</v>
      </c>
      <c r="C3035" s="1">
        <v>2400</v>
      </c>
      <c r="D3035">
        <f>SUMIF('Движение комплектующих'!B$2:B$10000,B3035,'Движение комплектующих'!C$2:C$10000)</f>
        <v>0</v>
      </c>
      <c r="E3035">
        <f>SUMIF('Движение комплектующих'!B$2:B$10000,Комплектующие!B3035,'Движение комплектующих'!D$2:D$10000)</f>
        <v>0</v>
      </c>
      <c r="F3035">
        <f>SUMIF(Комплекты!$I$2:$I$2000,Комплектующие!B3035,Комплекты!$O$2:$O$2000)</f>
        <v>0</v>
      </c>
      <c r="G3035">
        <f t="shared" si="47"/>
        <v>0</v>
      </c>
    </row>
    <row r="3036" spans="1:7" x14ac:dyDescent="0.25">
      <c r="A3036" s="2">
        <v>300873</v>
      </c>
      <c r="B3036" s="3" t="s">
        <v>3036</v>
      </c>
      <c r="C3036" s="1">
        <v>3080</v>
      </c>
      <c r="D3036">
        <f>SUMIF('Движение комплектующих'!B$2:B$10000,B3036,'Движение комплектующих'!C$2:C$10000)</f>
        <v>0</v>
      </c>
      <c r="E3036">
        <f>SUMIF('Движение комплектующих'!B$2:B$10000,Комплектующие!B3036,'Движение комплектующих'!D$2:D$10000)</f>
        <v>0</v>
      </c>
      <c r="F3036">
        <f>SUMIF(Комплекты!$I$2:$I$2000,Комплектующие!B3036,Комплекты!$O$2:$O$2000)</f>
        <v>0</v>
      </c>
      <c r="G3036">
        <f t="shared" si="47"/>
        <v>0</v>
      </c>
    </row>
    <row r="3037" spans="1:7" x14ac:dyDescent="0.25">
      <c r="A3037" s="2">
        <v>312413</v>
      </c>
      <c r="B3037" s="3" t="s">
        <v>3037</v>
      </c>
      <c r="C3037" s="1">
        <v>1110</v>
      </c>
      <c r="D3037">
        <f>SUMIF('Движение комплектующих'!B$2:B$10000,B3037,'Движение комплектующих'!C$2:C$10000)</f>
        <v>0</v>
      </c>
      <c r="E3037">
        <f>SUMIF('Движение комплектующих'!B$2:B$10000,Комплектующие!B3037,'Движение комплектующих'!D$2:D$10000)</f>
        <v>0</v>
      </c>
      <c r="F3037">
        <f>SUMIF(Комплекты!$I$2:$I$2000,Комплектующие!B3037,Комплекты!$O$2:$O$2000)</f>
        <v>0</v>
      </c>
      <c r="G3037">
        <f t="shared" si="47"/>
        <v>0</v>
      </c>
    </row>
    <row r="3038" spans="1:7" x14ac:dyDescent="0.25">
      <c r="A3038" s="2">
        <v>212607</v>
      </c>
      <c r="B3038" s="3" t="s">
        <v>3038</v>
      </c>
      <c r="C3038" s="1">
        <v>2630</v>
      </c>
      <c r="D3038">
        <f>SUMIF('Движение комплектующих'!B$2:B$10000,B3038,'Движение комплектующих'!C$2:C$10000)</f>
        <v>0</v>
      </c>
      <c r="E3038">
        <f>SUMIF('Движение комплектующих'!B$2:B$10000,Комплектующие!B3038,'Движение комплектующих'!D$2:D$10000)</f>
        <v>0</v>
      </c>
      <c r="F3038">
        <f>SUMIF(Комплекты!$I$2:$I$2000,Комплектующие!B3038,Комплекты!$O$2:$O$2000)</f>
        <v>0</v>
      </c>
      <c r="G3038">
        <f t="shared" si="47"/>
        <v>0</v>
      </c>
    </row>
    <row r="3039" spans="1:7" x14ac:dyDescent="0.25">
      <c r="A3039" s="2">
        <v>304229</v>
      </c>
      <c r="B3039" s="3" t="s">
        <v>3039</v>
      </c>
      <c r="C3039" s="1">
        <v>2630</v>
      </c>
      <c r="D3039">
        <f>SUMIF('Движение комплектующих'!B$2:B$10000,B3039,'Движение комплектующих'!C$2:C$10000)</f>
        <v>0</v>
      </c>
      <c r="E3039">
        <f>SUMIF('Движение комплектующих'!B$2:B$10000,Комплектующие!B3039,'Движение комплектующих'!D$2:D$10000)</f>
        <v>0</v>
      </c>
      <c r="F3039">
        <f>SUMIF(Комплекты!$I$2:$I$2000,Комплектующие!B3039,Комплекты!$O$2:$O$2000)</f>
        <v>0</v>
      </c>
      <c r="G3039">
        <f t="shared" si="47"/>
        <v>0</v>
      </c>
    </row>
    <row r="3040" spans="1:7" x14ac:dyDescent="0.25">
      <c r="A3040" s="2">
        <v>284662</v>
      </c>
      <c r="B3040" s="3" t="s">
        <v>3040</v>
      </c>
      <c r="C3040" s="1">
        <v>1660</v>
      </c>
      <c r="D3040">
        <f>SUMIF('Движение комплектующих'!B$2:B$10000,B3040,'Движение комплектующих'!C$2:C$10000)</f>
        <v>0</v>
      </c>
      <c r="E3040">
        <f>SUMIF('Движение комплектующих'!B$2:B$10000,Комплектующие!B3040,'Движение комплектующих'!D$2:D$10000)</f>
        <v>0</v>
      </c>
      <c r="F3040">
        <f>SUMIF(Комплекты!$I$2:$I$2000,Комплектующие!B3040,Комплекты!$O$2:$O$2000)</f>
        <v>0</v>
      </c>
      <c r="G3040">
        <f t="shared" si="47"/>
        <v>0</v>
      </c>
    </row>
    <row r="3041" spans="1:7" x14ac:dyDescent="0.25">
      <c r="A3041" s="2">
        <v>212608</v>
      </c>
      <c r="B3041" s="3" t="s">
        <v>3041</v>
      </c>
      <c r="C3041" s="1">
        <v>3180</v>
      </c>
      <c r="D3041">
        <f>SUMIF('Движение комплектующих'!B$2:B$10000,B3041,'Движение комплектующих'!C$2:C$10000)</f>
        <v>0</v>
      </c>
      <c r="E3041">
        <f>SUMIF('Движение комплектующих'!B$2:B$10000,Комплектующие!B3041,'Движение комплектующих'!D$2:D$10000)</f>
        <v>0</v>
      </c>
      <c r="F3041">
        <f>SUMIF(Комплекты!$I$2:$I$2000,Комплектующие!B3041,Комплекты!$O$2:$O$2000)</f>
        <v>0</v>
      </c>
      <c r="G3041">
        <f t="shared" si="47"/>
        <v>0</v>
      </c>
    </row>
    <row r="3042" spans="1:7" x14ac:dyDescent="0.25">
      <c r="A3042" s="2">
        <v>212609</v>
      </c>
      <c r="B3042" s="3" t="s">
        <v>3042</v>
      </c>
      <c r="C3042" s="1">
        <v>3290</v>
      </c>
      <c r="D3042">
        <f>SUMIF('Движение комплектующих'!B$2:B$10000,B3042,'Движение комплектующих'!C$2:C$10000)</f>
        <v>0</v>
      </c>
      <c r="E3042">
        <f>SUMIF('Движение комплектующих'!B$2:B$10000,Комплектующие!B3042,'Движение комплектующих'!D$2:D$10000)</f>
        <v>0</v>
      </c>
      <c r="F3042">
        <f>SUMIF(Комплекты!$I$2:$I$2000,Комплектующие!B3042,Комплекты!$O$2:$O$2000)</f>
        <v>0</v>
      </c>
      <c r="G3042">
        <f t="shared" si="47"/>
        <v>0</v>
      </c>
    </row>
    <row r="3043" spans="1:7" x14ac:dyDescent="0.25">
      <c r="A3043" s="2">
        <v>284663</v>
      </c>
      <c r="B3043" s="3" t="s">
        <v>3043</v>
      </c>
      <c r="C3043" s="1">
        <v>2250</v>
      </c>
      <c r="D3043">
        <f>SUMIF('Движение комплектующих'!B$2:B$10000,B3043,'Движение комплектующих'!C$2:C$10000)</f>
        <v>0</v>
      </c>
      <c r="E3043">
        <f>SUMIF('Движение комплектующих'!B$2:B$10000,Комплектующие!B3043,'Движение комплектующих'!D$2:D$10000)</f>
        <v>0</v>
      </c>
      <c r="F3043">
        <f>SUMIF(Комплекты!$I$2:$I$2000,Комплектующие!B3043,Комплекты!$O$2:$O$2000)</f>
        <v>0</v>
      </c>
      <c r="G3043">
        <f t="shared" si="47"/>
        <v>0</v>
      </c>
    </row>
    <row r="3044" spans="1:7" x14ac:dyDescent="0.25">
      <c r="A3044" s="2">
        <v>307944</v>
      </c>
      <c r="B3044" s="3" t="s">
        <v>3044</v>
      </c>
      <c r="C3044" s="1">
        <v>3700</v>
      </c>
      <c r="D3044">
        <f>SUMIF('Движение комплектующих'!B$2:B$10000,B3044,'Движение комплектующих'!C$2:C$10000)</f>
        <v>0</v>
      </c>
      <c r="E3044">
        <f>SUMIF('Движение комплектующих'!B$2:B$10000,Комплектующие!B3044,'Движение комплектующих'!D$2:D$10000)</f>
        <v>0</v>
      </c>
      <c r="F3044">
        <f>SUMIF(Комплекты!$I$2:$I$2000,Комплектующие!B3044,Комплекты!$O$2:$O$2000)</f>
        <v>0</v>
      </c>
      <c r="G3044">
        <f t="shared" si="47"/>
        <v>0</v>
      </c>
    </row>
    <row r="3045" spans="1:7" x14ac:dyDescent="0.25">
      <c r="A3045" s="2">
        <v>316561</v>
      </c>
      <c r="B3045" s="3" t="s">
        <v>3045</v>
      </c>
      <c r="C3045" s="1">
        <v>2400</v>
      </c>
      <c r="D3045">
        <f>SUMIF('Движение комплектующих'!B$2:B$10000,B3045,'Движение комплектующих'!C$2:C$10000)</f>
        <v>0</v>
      </c>
      <c r="E3045">
        <f>SUMIF('Движение комплектующих'!B$2:B$10000,Комплектующие!B3045,'Движение комплектующих'!D$2:D$10000)</f>
        <v>0</v>
      </c>
      <c r="F3045">
        <f>SUMIF(Комплекты!$I$2:$I$2000,Комплектующие!B3045,Комплекты!$O$2:$O$2000)</f>
        <v>0</v>
      </c>
      <c r="G3045">
        <f t="shared" si="47"/>
        <v>0</v>
      </c>
    </row>
    <row r="3046" spans="1:7" x14ac:dyDescent="0.25">
      <c r="A3046" s="2">
        <v>209246</v>
      </c>
      <c r="B3046" s="3" t="s">
        <v>3046</v>
      </c>
      <c r="C3046" s="1">
        <v>7720</v>
      </c>
      <c r="D3046">
        <f>SUMIF('Движение комплектующих'!B$2:B$10000,B3046,'Движение комплектующих'!C$2:C$10000)</f>
        <v>0</v>
      </c>
      <c r="E3046">
        <f>SUMIF('Движение комплектующих'!B$2:B$10000,Комплектующие!B3046,'Движение комплектующих'!D$2:D$10000)</f>
        <v>0</v>
      </c>
      <c r="F3046">
        <f>SUMIF(Комплекты!$I$2:$I$2000,Комплектующие!B3046,Комплекты!$O$2:$O$2000)</f>
        <v>0</v>
      </c>
      <c r="G3046">
        <f t="shared" si="47"/>
        <v>0</v>
      </c>
    </row>
    <row r="3047" spans="1:7" x14ac:dyDescent="0.25">
      <c r="A3047" s="2">
        <v>232464</v>
      </c>
      <c r="B3047" s="3" t="s">
        <v>3047</v>
      </c>
      <c r="C3047" s="1">
        <v>9700</v>
      </c>
      <c r="D3047">
        <f>SUMIF('Движение комплектующих'!B$2:B$10000,B3047,'Движение комплектующих'!C$2:C$10000)</f>
        <v>0</v>
      </c>
      <c r="E3047">
        <f>SUMIF('Движение комплектующих'!B$2:B$10000,Комплектующие!B3047,'Движение комплектующих'!D$2:D$10000)</f>
        <v>0</v>
      </c>
      <c r="F3047">
        <f>SUMIF(Комплекты!$I$2:$I$2000,Комплектующие!B3047,Комплекты!$O$2:$O$2000)</f>
        <v>0</v>
      </c>
      <c r="G3047">
        <f t="shared" si="47"/>
        <v>0</v>
      </c>
    </row>
    <row r="3048" spans="1:7" x14ac:dyDescent="0.25">
      <c r="A3048" s="2">
        <v>290690</v>
      </c>
      <c r="B3048" s="3" t="s">
        <v>3048</v>
      </c>
      <c r="C3048" s="1">
        <v>14740</v>
      </c>
      <c r="D3048">
        <f>SUMIF('Движение комплектующих'!B$2:B$10000,B3048,'Движение комплектующих'!C$2:C$10000)</f>
        <v>0</v>
      </c>
      <c r="E3048">
        <f>SUMIF('Движение комплектующих'!B$2:B$10000,Комплектующие!B3048,'Движение комплектующих'!D$2:D$10000)</f>
        <v>0</v>
      </c>
      <c r="F3048">
        <f>SUMIF(Комплекты!$I$2:$I$2000,Комплектующие!B3048,Комплекты!$O$2:$O$2000)</f>
        <v>0</v>
      </c>
      <c r="G3048">
        <f t="shared" si="47"/>
        <v>0</v>
      </c>
    </row>
    <row r="3049" spans="1:7" x14ac:dyDescent="0.25">
      <c r="A3049" s="2">
        <v>203933</v>
      </c>
      <c r="B3049" s="3" t="s">
        <v>3049</v>
      </c>
      <c r="C3049" s="1">
        <v>2370</v>
      </c>
      <c r="D3049">
        <f>SUMIF('Движение комплектующих'!B$2:B$10000,B3049,'Движение комплектующих'!C$2:C$10000)</f>
        <v>0</v>
      </c>
      <c r="E3049">
        <f>SUMIF('Движение комплектующих'!B$2:B$10000,Комплектующие!B3049,'Движение комплектующих'!D$2:D$10000)</f>
        <v>0</v>
      </c>
      <c r="F3049">
        <f>SUMIF(Комплекты!$I$2:$I$2000,Комплектующие!B3049,Комплекты!$O$2:$O$2000)</f>
        <v>0</v>
      </c>
      <c r="G3049">
        <f t="shared" si="47"/>
        <v>0</v>
      </c>
    </row>
    <row r="3050" spans="1:7" x14ac:dyDescent="0.25">
      <c r="A3050" s="2">
        <v>186343</v>
      </c>
      <c r="B3050" s="3" t="s">
        <v>3050</v>
      </c>
      <c r="C3050" s="1">
        <v>9000</v>
      </c>
      <c r="D3050">
        <f>SUMIF('Движение комплектующих'!B$2:B$10000,B3050,'Движение комплектующих'!C$2:C$10000)</f>
        <v>0</v>
      </c>
      <c r="E3050">
        <f>SUMIF('Движение комплектующих'!B$2:B$10000,Комплектующие!B3050,'Движение комплектующих'!D$2:D$10000)</f>
        <v>0</v>
      </c>
      <c r="F3050">
        <f>SUMIF(Комплекты!$I$2:$I$2000,Комплектующие!B3050,Комплекты!$O$2:$O$2000)</f>
        <v>0</v>
      </c>
      <c r="G3050">
        <f t="shared" si="47"/>
        <v>0</v>
      </c>
    </row>
    <row r="3051" spans="1:7" x14ac:dyDescent="0.25">
      <c r="A3051" s="2">
        <v>230077</v>
      </c>
      <c r="B3051" s="3" t="s">
        <v>3051</v>
      </c>
      <c r="C3051" s="1">
        <v>11830</v>
      </c>
      <c r="D3051">
        <f>SUMIF('Движение комплектующих'!B$2:B$10000,B3051,'Движение комплектующих'!C$2:C$10000)</f>
        <v>0</v>
      </c>
      <c r="E3051">
        <f>SUMIF('Движение комплектующих'!B$2:B$10000,Комплектующие!B3051,'Движение комплектующих'!D$2:D$10000)</f>
        <v>0</v>
      </c>
      <c r="F3051">
        <f>SUMIF(Комплекты!$I$2:$I$2000,Комплектующие!B3051,Комплекты!$O$2:$O$2000)</f>
        <v>0</v>
      </c>
      <c r="G3051">
        <f t="shared" si="47"/>
        <v>0</v>
      </c>
    </row>
    <row r="3052" spans="1:7" x14ac:dyDescent="0.25">
      <c r="A3052" s="2">
        <v>371997</v>
      </c>
      <c r="B3052" s="3" t="s">
        <v>3052</v>
      </c>
      <c r="C3052" s="1">
        <v>7150</v>
      </c>
      <c r="D3052">
        <f>SUMIF('Движение комплектующих'!B$2:B$10000,B3052,'Движение комплектующих'!C$2:C$10000)</f>
        <v>0</v>
      </c>
      <c r="E3052">
        <f>SUMIF('Движение комплектующих'!B$2:B$10000,Комплектующие!B3052,'Движение комплектующих'!D$2:D$10000)</f>
        <v>0</v>
      </c>
      <c r="F3052">
        <f>SUMIF(Комплекты!$I$2:$I$2000,Комплектующие!B3052,Комплекты!$O$2:$O$2000)</f>
        <v>0</v>
      </c>
      <c r="G3052">
        <f t="shared" si="47"/>
        <v>0</v>
      </c>
    </row>
    <row r="3053" spans="1:7" x14ac:dyDescent="0.25">
      <c r="A3053" s="2">
        <v>279519</v>
      </c>
      <c r="B3053" s="3" t="s">
        <v>3053</v>
      </c>
      <c r="C3053" s="1">
        <v>6990</v>
      </c>
      <c r="D3053">
        <f>SUMIF('Движение комплектующих'!B$2:B$10000,B3053,'Движение комплектующих'!C$2:C$10000)</f>
        <v>0</v>
      </c>
      <c r="E3053">
        <f>SUMIF('Движение комплектующих'!B$2:B$10000,Комплектующие!B3053,'Движение комплектующих'!D$2:D$10000)</f>
        <v>0</v>
      </c>
      <c r="F3053">
        <f>SUMIF(Комплекты!$I$2:$I$2000,Комплектующие!B3053,Комплекты!$O$2:$O$2000)</f>
        <v>0</v>
      </c>
      <c r="G3053">
        <f t="shared" si="47"/>
        <v>0</v>
      </c>
    </row>
    <row r="3054" spans="1:7" x14ac:dyDescent="0.25">
      <c r="A3054" s="2">
        <v>283750</v>
      </c>
      <c r="B3054" s="3" t="s">
        <v>3054</v>
      </c>
      <c r="C3054" s="1">
        <v>7450</v>
      </c>
      <c r="D3054">
        <f>SUMIF('Движение комплектующих'!B$2:B$10000,B3054,'Движение комплектующих'!C$2:C$10000)</f>
        <v>0</v>
      </c>
      <c r="E3054">
        <f>SUMIF('Движение комплектующих'!B$2:B$10000,Комплектующие!B3054,'Движение комплектующих'!D$2:D$10000)</f>
        <v>0</v>
      </c>
      <c r="F3054">
        <f>SUMIF(Комплекты!$I$2:$I$2000,Комплектующие!B3054,Комплекты!$O$2:$O$2000)</f>
        <v>0</v>
      </c>
      <c r="G3054">
        <f t="shared" si="47"/>
        <v>0</v>
      </c>
    </row>
    <row r="3055" spans="1:7" x14ac:dyDescent="0.25">
      <c r="A3055" s="2">
        <v>362039</v>
      </c>
      <c r="B3055" s="3" t="s">
        <v>3055</v>
      </c>
      <c r="C3055" s="1">
        <v>23500</v>
      </c>
      <c r="D3055">
        <f>SUMIF('Движение комплектующих'!B$2:B$10000,B3055,'Движение комплектующих'!C$2:C$10000)</f>
        <v>0</v>
      </c>
      <c r="E3055">
        <f>SUMIF('Движение комплектующих'!B$2:B$10000,Комплектующие!B3055,'Движение комплектующих'!D$2:D$10000)</f>
        <v>0</v>
      </c>
      <c r="F3055">
        <f>SUMIF(Комплекты!$I$2:$I$2000,Комплектующие!B3055,Комплекты!$O$2:$O$2000)</f>
        <v>0</v>
      </c>
      <c r="G3055">
        <f t="shared" si="47"/>
        <v>0</v>
      </c>
    </row>
    <row r="3056" spans="1:7" x14ac:dyDescent="0.25">
      <c r="A3056" s="2">
        <v>277489</v>
      </c>
      <c r="B3056" s="3" t="s">
        <v>3056</v>
      </c>
      <c r="C3056" s="1">
        <v>4780</v>
      </c>
      <c r="D3056">
        <f>SUMIF('Движение комплектующих'!B$2:B$10000,B3056,'Движение комплектующих'!C$2:C$10000)</f>
        <v>0</v>
      </c>
      <c r="E3056">
        <f>SUMIF('Движение комплектующих'!B$2:B$10000,Комплектующие!B3056,'Движение комплектующих'!D$2:D$10000)</f>
        <v>0</v>
      </c>
      <c r="F3056">
        <f>SUMIF(Комплекты!$I$2:$I$2000,Комплектующие!B3056,Комплекты!$O$2:$O$2000)</f>
        <v>0</v>
      </c>
      <c r="G3056">
        <f t="shared" si="47"/>
        <v>0</v>
      </c>
    </row>
    <row r="3057" spans="1:7" x14ac:dyDescent="0.25">
      <c r="A3057" s="2">
        <v>310849</v>
      </c>
      <c r="B3057" s="3" t="s">
        <v>3057</v>
      </c>
      <c r="C3057" s="1">
        <v>2320</v>
      </c>
      <c r="D3057">
        <f>SUMIF('Движение комплектующих'!B$2:B$10000,B3057,'Движение комплектующих'!C$2:C$10000)</f>
        <v>0</v>
      </c>
      <c r="E3057">
        <f>SUMIF('Движение комплектующих'!B$2:B$10000,Комплектующие!B3057,'Движение комплектующих'!D$2:D$10000)</f>
        <v>0</v>
      </c>
      <c r="F3057">
        <f>SUMIF(Комплекты!$I$2:$I$2000,Комплектующие!B3057,Комплекты!$O$2:$O$2000)</f>
        <v>0</v>
      </c>
      <c r="G3057">
        <f t="shared" si="47"/>
        <v>0</v>
      </c>
    </row>
    <row r="3058" spans="1:7" x14ac:dyDescent="0.25">
      <c r="A3058" s="2">
        <v>310848</v>
      </c>
      <c r="B3058" s="3" t="s">
        <v>3058</v>
      </c>
      <c r="C3058" s="1">
        <v>2770</v>
      </c>
      <c r="D3058">
        <f>SUMIF('Движение комплектующих'!B$2:B$10000,B3058,'Движение комплектующих'!C$2:C$10000)</f>
        <v>0</v>
      </c>
      <c r="E3058">
        <f>SUMIF('Движение комплектующих'!B$2:B$10000,Комплектующие!B3058,'Движение комплектующих'!D$2:D$10000)</f>
        <v>0</v>
      </c>
      <c r="F3058">
        <f>SUMIF(Комплекты!$I$2:$I$2000,Комплектующие!B3058,Комплекты!$O$2:$O$2000)</f>
        <v>0</v>
      </c>
      <c r="G3058">
        <f t="shared" si="47"/>
        <v>0</v>
      </c>
    </row>
    <row r="3059" spans="1:7" x14ac:dyDescent="0.25">
      <c r="A3059" s="2">
        <v>310847</v>
      </c>
      <c r="B3059" s="3" t="s">
        <v>3059</v>
      </c>
      <c r="C3059" s="1">
        <v>5740</v>
      </c>
      <c r="D3059">
        <f>SUMIF('Движение комплектующих'!B$2:B$10000,B3059,'Движение комплектующих'!C$2:C$10000)</f>
        <v>0</v>
      </c>
      <c r="E3059">
        <f>SUMIF('Движение комплектующих'!B$2:B$10000,Комплектующие!B3059,'Движение комплектующих'!D$2:D$10000)</f>
        <v>0</v>
      </c>
      <c r="F3059">
        <f>SUMIF(Комплекты!$I$2:$I$2000,Комплектующие!B3059,Комплекты!$O$2:$O$2000)</f>
        <v>0</v>
      </c>
      <c r="G3059">
        <f t="shared" si="47"/>
        <v>0</v>
      </c>
    </row>
    <row r="3060" spans="1:7" x14ac:dyDescent="0.25">
      <c r="A3060" s="2">
        <v>367928</v>
      </c>
      <c r="B3060" s="3" t="s">
        <v>3060</v>
      </c>
      <c r="C3060" s="1">
        <v>4480</v>
      </c>
      <c r="D3060">
        <f>SUMIF('Движение комплектующих'!B$2:B$10000,B3060,'Движение комплектующих'!C$2:C$10000)</f>
        <v>0</v>
      </c>
      <c r="E3060">
        <f>SUMIF('Движение комплектующих'!B$2:B$10000,Комплектующие!B3060,'Движение комплектующих'!D$2:D$10000)</f>
        <v>0</v>
      </c>
      <c r="F3060">
        <f>SUMIF(Комплекты!$I$2:$I$2000,Комплектующие!B3060,Комплекты!$O$2:$O$2000)</f>
        <v>0</v>
      </c>
      <c r="G3060">
        <f t="shared" si="47"/>
        <v>0</v>
      </c>
    </row>
    <row r="3061" spans="1:7" x14ac:dyDescent="0.25">
      <c r="A3061" s="2">
        <v>366790</v>
      </c>
      <c r="B3061" s="3" t="s">
        <v>3061</v>
      </c>
      <c r="C3061" s="1">
        <v>5410</v>
      </c>
      <c r="D3061">
        <f>SUMIF('Движение комплектующих'!B$2:B$10000,B3061,'Движение комплектующих'!C$2:C$10000)</f>
        <v>0</v>
      </c>
      <c r="E3061">
        <f>SUMIF('Движение комплектующих'!B$2:B$10000,Комплектующие!B3061,'Движение комплектующих'!D$2:D$10000)</f>
        <v>0</v>
      </c>
      <c r="F3061">
        <f>SUMIF(Комплекты!$I$2:$I$2000,Комплектующие!B3061,Комплекты!$O$2:$O$2000)</f>
        <v>0</v>
      </c>
      <c r="G3061">
        <f t="shared" si="47"/>
        <v>0</v>
      </c>
    </row>
    <row r="3062" spans="1:7" x14ac:dyDescent="0.25">
      <c r="A3062" s="2">
        <v>277498</v>
      </c>
      <c r="B3062" s="3" t="s">
        <v>3062</v>
      </c>
      <c r="C3062" s="1">
        <v>5230</v>
      </c>
      <c r="D3062">
        <f>SUMIF('Движение комплектующих'!B$2:B$10000,B3062,'Движение комплектующих'!C$2:C$10000)</f>
        <v>0</v>
      </c>
      <c r="E3062">
        <f>SUMIF('Движение комплектующих'!B$2:B$10000,Комплектующие!B3062,'Движение комплектующих'!D$2:D$10000)</f>
        <v>0</v>
      </c>
      <c r="F3062">
        <f>SUMIF(Комплекты!$I$2:$I$2000,Комплектующие!B3062,Комплекты!$O$2:$O$2000)</f>
        <v>0</v>
      </c>
      <c r="G3062">
        <f t="shared" si="47"/>
        <v>0</v>
      </c>
    </row>
    <row r="3063" spans="1:7" x14ac:dyDescent="0.25">
      <c r="A3063" s="2">
        <v>291503</v>
      </c>
      <c r="B3063" s="3" t="s">
        <v>3063</v>
      </c>
      <c r="C3063" s="1">
        <v>4450</v>
      </c>
      <c r="D3063">
        <f>SUMIF('Движение комплектующих'!B$2:B$10000,B3063,'Движение комплектующих'!C$2:C$10000)</f>
        <v>0</v>
      </c>
      <c r="E3063">
        <f>SUMIF('Движение комплектующих'!B$2:B$10000,Комплектующие!B3063,'Движение комплектующих'!D$2:D$10000)</f>
        <v>0</v>
      </c>
      <c r="F3063">
        <f>SUMIF(Комплекты!$I$2:$I$2000,Комплектующие!B3063,Комплекты!$O$2:$O$2000)</f>
        <v>0</v>
      </c>
      <c r="G3063">
        <f t="shared" si="47"/>
        <v>0</v>
      </c>
    </row>
    <row r="3064" spans="1:7" x14ac:dyDescent="0.25">
      <c r="A3064" s="2">
        <v>291504</v>
      </c>
      <c r="B3064" s="3" t="s">
        <v>3064</v>
      </c>
      <c r="C3064" s="1">
        <v>4390</v>
      </c>
      <c r="D3064">
        <f>SUMIF('Движение комплектующих'!B$2:B$10000,B3064,'Движение комплектующих'!C$2:C$10000)</f>
        <v>0</v>
      </c>
      <c r="E3064">
        <f>SUMIF('Движение комплектующих'!B$2:B$10000,Комплектующие!B3064,'Движение комплектующих'!D$2:D$10000)</f>
        <v>0</v>
      </c>
      <c r="F3064">
        <f>SUMIF(Комплекты!$I$2:$I$2000,Комплектующие!B3064,Комплекты!$O$2:$O$2000)</f>
        <v>0</v>
      </c>
      <c r="G3064">
        <f t="shared" si="47"/>
        <v>0</v>
      </c>
    </row>
    <row r="3065" spans="1:7" x14ac:dyDescent="0.25">
      <c r="A3065" s="2">
        <v>289158</v>
      </c>
      <c r="B3065" s="3" t="s">
        <v>3065</v>
      </c>
      <c r="C3065" s="1">
        <v>2620</v>
      </c>
      <c r="D3065">
        <f>SUMIF('Движение комплектующих'!B$2:B$10000,B3065,'Движение комплектующих'!C$2:C$10000)</f>
        <v>0</v>
      </c>
      <c r="E3065">
        <f>SUMIF('Движение комплектующих'!B$2:B$10000,Комплектующие!B3065,'Движение комплектующих'!D$2:D$10000)</f>
        <v>0</v>
      </c>
      <c r="F3065">
        <f>SUMIF(Комплекты!$I$2:$I$2000,Комплектующие!B3065,Комплекты!$O$2:$O$2000)</f>
        <v>0</v>
      </c>
      <c r="G3065">
        <f t="shared" si="47"/>
        <v>0</v>
      </c>
    </row>
    <row r="3066" spans="1:7" x14ac:dyDescent="0.25">
      <c r="A3066" s="2">
        <v>283008</v>
      </c>
      <c r="B3066" s="3" t="s">
        <v>3066</v>
      </c>
      <c r="C3066" s="1">
        <v>1100</v>
      </c>
      <c r="D3066">
        <f>SUMIF('Движение комплектующих'!B$2:B$10000,B3066,'Движение комплектующих'!C$2:C$10000)</f>
        <v>0</v>
      </c>
      <c r="E3066">
        <f>SUMIF('Движение комплектующих'!B$2:B$10000,Комплектующие!B3066,'Движение комплектующих'!D$2:D$10000)</f>
        <v>0</v>
      </c>
      <c r="F3066">
        <f>SUMIF(Комплекты!$I$2:$I$2000,Комплектующие!B3066,Комплекты!$O$2:$O$2000)</f>
        <v>0</v>
      </c>
      <c r="G3066">
        <f t="shared" si="47"/>
        <v>0</v>
      </c>
    </row>
    <row r="3067" spans="1:7" x14ac:dyDescent="0.25">
      <c r="A3067" s="2">
        <v>312294</v>
      </c>
      <c r="B3067" s="3" t="s">
        <v>3067</v>
      </c>
      <c r="C3067" s="1">
        <v>7390</v>
      </c>
      <c r="D3067">
        <f>SUMIF('Движение комплектующих'!B$2:B$10000,B3067,'Движение комплектующих'!C$2:C$10000)</f>
        <v>0</v>
      </c>
      <c r="E3067">
        <f>SUMIF('Движение комплектующих'!B$2:B$10000,Комплектующие!B3067,'Движение комплектующих'!D$2:D$10000)</f>
        <v>0</v>
      </c>
      <c r="F3067">
        <f>SUMIF(Комплекты!$I$2:$I$2000,Комплектующие!B3067,Комплекты!$O$2:$O$2000)</f>
        <v>0</v>
      </c>
      <c r="G3067">
        <f t="shared" si="47"/>
        <v>0</v>
      </c>
    </row>
    <row r="3068" spans="1:7" x14ac:dyDescent="0.25">
      <c r="A3068" s="2">
        <v>312295</v>
      </c>
      <c r="B3068" s="3" t="s">
        <v>3068</v>
      </c>
      <c r="C3068" s="1">
        <v>7390</v>
      </c>
      <c r="D3068">
        <f>SUMIF('Движение комплектующих'!B$2:B$10000,B3068,'Движение комплектующих'!C$2:C$10000)</f>
        <v>0</v>
      </c>
      <c r="E3068">
        <f>SUMIF('Движение комплектующих'!B$2:B$10000,Комплектующие!B3068,'Движение комплектующих'!D$2:D$10000)</f>
        <v>0</v>
      </c>
      <c r="F3068">
        <f>SUMIF(Комплекты!$I$2:$I$2000,Комплектующие!B3068,Комплекты!$O$2:$O$2000)</f>
        <v>0</v>
      </c>
      <c r="G3068">
        <f t="shared" si="47"/>
        <v>0</v>
      </c>
    </row>
    <row r="3069" spans="1:7" x14ac:dyDescent="0.25">
      <c r="A3069" s="2">
        <v>292818</v>
      </c>
      <c r="B3069" s="3" t="s">
        <v>3069</v>
      </c>
      <c r="C3069" s="1">
        <v>14820</v>
      </c>
      <c r="D3069">
        <f>SUMIF('Движение комплектующих'!B$2:B$10000,B3069,'Движение комплектующих'!C$2:C$10000)</f>
        <v>0</v>
      </c>
      <c r="E3069">
        <f>SUMIF('Движение комплектующих'!B$2:B$10000,Комплектующие!B3069,'Движение комплектующих'!D$2:D$10000)</f>
        <v>0</v>
      </c>
      <c r="F3069">
        <f>SUMIF(Комплекты!$I$2:$I$2000,Комплектующие!B3069,Комплекты!$O$2:$O$2000)</f>
        <v>0</v>
      </c>
      <c r="G3069">
        <f t="shared" si="47"/>
        <v>0</v>
      </c>
    </row>
    <row r="3070" spans="1:7" x14ac:dyDescent="0.25">
      <c r="A3070" s="2">
        <v>292820</v>
      </c>
      <c r="B3070" s="3" t="s">
        <v>3070</v>
      </c>
      <c r="C3070" s="1">
        <v>11700</v>
      </c>
      <c r="D3070">
        <f>SUMIF('Движение комплектующих'!B$2:B$10000,B3070,'Движение комплектующих'!C$2:C$10000)</f>
        <v>0</v>
      </c>
      <c r="E3070">
        <f>SUMIF('Движение комплектующих'!B$2:B$10000,Комплектующие!B3070,'Движение комплектующих'!D$2:D$10000)</f>
        <v>0</v>
      </c>
      <c r="F3070">
        <f>SUMIF(Комплекты!$I$2:$I$2000,Комплектующие!B3070,Комплекты!$O$2:$O$2000)</f>
        <v>0</v>
      </c>
      <c r="G3070">
        <f t="shared" si="47"/>
        <v>0</v>
      </c>
    </row>
    <row r="3071" spans="1:7" x14ac:dyDescent="0.25">
      <c r="A3071" s="2">
        <v>292821</v>
      </c>
      <c r="B3071" s="3" t="s">
        <v>3071</v>
      </c>
      <c r="C3071" s="1">
        <v>11700</v>
      </c>
      <c r="D3071">
        <f>SUMIF('Движение комплектующих'!B$2:B$10000,B3071,'Движение комплектующих'!C$2:C$10000)</f>
        <v>0</v>
      </c>
      <c r="E3071">
        <f>SUMIF('Движение комплектующих'!B$2:B$10000,Комплектующие!B3071,'Движение комплектующих'!D$2:D$10000)</f>
        <v>0</v>
      </c>
      <c r="F3071">
        <f>SUMIF(Комплекты!$I$2:$I$2000,Комплектующие!B3071,Комплекты!$O$2:$O$2000)</f>
        <v>0</v>
      </c>
      <c r="G3071">
        <f t="shared" si="47"/>
        <v>0</v>
      </c>
    </row>
    <row r="3072" spans="1:7" x14ac:dyDescent="0.25">
      <c r="A3072" s="2">
        <v>299411</v>
      </c>
      <c r="B3072" s="3" t="s">
        <v>3072</v>
      </c>
      <c r="C3072" s="1">
        <v>4560</v>
      </c>
      <c r="D3072">
        <f>SUMIF('Движение комплектующих'!B$2:B$10000,B3072,'Движение комплектующих'!C$2:C$10000)</f>
        <v>0</v>
      </c>
      <c r="E3072">
        <f>SUMIF('Движение комплектующих'!B$2:B$10000,Комплектующие!B3072,'Движение комплектующих'!D$2:D$10000)</f>
        <v>0</v>
      </c>
      <c r="F3072">
        <f>SUMIF(Комплекты!$I$2:$I$2000,Комплектующие!B3072,Комплекты!$O$2:$O$2000)</f>
        <v>0</v>
      </c>
      <c r="G3072">
        <f t="shared" si="47"/>
        <v>0</v>
      </c>
    </row>
    <row r="3073" spans="1:7" x14ac:dyDescent="0.25">
      <c r="A3073" s="2">
        <v>312296</v>
      </c>
      <c r="B3073" s="3" t="s">
        <v>3073</v>
      </c>
      <c r="C3073" s="1">
        <v>7390</v>
      </c>
      <c r="D3073">
        <f>SUMIF('Движение комплектующих'!B$2:B$10000,B3073,'Движение комплектующих'!C$2:C$10000)</f>
        <v>0</v>
      </c>
      <c r="E3073">
        <f>SUMIF('Движение комплектующих'!B$2:B$10000,Комплектующие!B3073,'Движение комплектующих'!D$2:D$10000)</f>
        <v>0</v>
      </c>
      <c r="F3073">
        <f>SUMIF(Комплекты!$I$2:$I$2000,Комплектующие!B3073,Комплекты!$O$2:$O$2000)</f>
        <v>0</v>
      </c>
      <c r="G3073">
        <f t="shared" si="47"/>
        <v>0</v>
      </c>
    </row>
    <row r="3074" spans="1:7" x14ac:dyDescent="0.25">
      <c r="A3074" s="2">
        <v>312297</v>
      </c>
      <c r="B3074" s="3" t="s">
        <v>3074</v>
      </c>
      <c r="C3074" s="1">
        <v>7390</v>
      </c>
      <c r="D3074">
        <f>SUMIF('Движение комплектующих'!B$2:B$10000,B3074,'Движение комплектующих'!C$2:C$10000)</f>
        <v>0</v>
      </c>
      <c r="E3074">
        <f>SUMIF('Движение комплектующих'!B$2:B$10000,Комплектующие!B3074,'Движение комплектующих'!D$2:D$10000)</f>
        <v>0</v>
      </c>
      <c r="F3074">
        <f>SUMIF(Комплекты!$I$2:$I$2000,Комплектующие!B3074,Комплекты!$O$2:$O$2000)</f>
        <v>0</v>
      </c>
      <c r="G3074">
        <f t="shared" si="47"/>
        <v>0</v>
      </c>
    </row>
    <row r="3075" spans="1:7" x14ac:dyDescent="0.25">
      <c r="A3075" s="2">
        <v>323681</v>
      </c>
      <c r="B3075" s="3" t="s">
        <v>3075</v>
      </c>
      <c r="C3075" s="1">
        <v>7730</v>
      </c>
      <c r="D3075">
        <f>SUMIF('Движение комплектующих'!B$2:B$10000,B3075,'Движение комплектующих'!C$2:C$10000)</f>
        <v>0</v>
      </c>
      <c r="E3075">
        <f>SUMIF('Движение комплектующих'!B$2:B$10000,Комплектующие!B3075,'Движение комплектующих'!D$2:D$10000)</f>
        <v>0</v>
      </c>
      <c r="F3075">
        <f>SUMIF(Комплекты!$I$2:$I$2000,Комплектующие!B3075,Комплекты!$O$2:$O$2000)</f>
        <v>0</v>
      </c>
      <c r="G3075">
        <f t="shared" ref="G3075:G3138" si="48">D3075-E3075-F3075</f>
        <v>0</v>
      </c>
    </row>
    <row r="3076" spans="1:7" x14ac:dyDescent="0.25">
      <c r="A3076" s="2">
        <v>373235</v>
      </c>
      <c r="B3076" s="3" t="s">
        <v>3076</v>
      </c>
      <c r="C3076" s="1">
        <v>8540</v>
      </c>
      <c r="D3076">
        <f>SUMIF('Движение комплектующих'!B$2:B$10000,B3076,'Движение комплектующих'!C$2:C$10000)</f>
        <v>0</v>
      </c>
      <c r="E3076">
        <f>SUMIF('Движение комплектующих'!B$2:B$10000,Комплектующие!B3076,'Движение комплектующих'!D$2:D$10000)</f>
        <v>0</v>
      </c>
      <c r="F3076">
        <f>SUMIF(Комплекты!$I$2:$I$2000,Комплектующие!B3076,Комплекты!$O$2:$O$2000)</f>
        <v>0</v>
      </c>
      <c r="G3076">
        <f t="shared" si="48"/>
        <v>0</v>
      </c>
    </row>
    <row r="3077" spans="1:7" x14ac:dyDescent="0.25">
      <c r="A3077" s="2">
        <v>291959</v>
      </c>
      <c r="B3077" s="3" t="s">
        <v>3077</v>
      </c>
      <c r="C3077" s="1">
        <v>7990</v>
      </c>
      <c r="D3077">
        <f>SUMIF('Движение комплектующих'!B$2:B$10000,B3077,'Движение комплектующих'!C$2:C$10000)</f>
        <v>0</v>
      </c>
      <c r="E3077">
        <f>SUMIF('Движение комплектующих'!B$2:B$10000,Комплектующие!B3077,'Движение комплектующих'!D$2:D$10000)</f>
        <v>0</v>
      </c>
      <c r="F3077">
        <f>SUMIF(Комплекты!$I$2:$I$2000,Комплектующие!B3077,Комплекты!$O$2:$O$2000)</f>
        <v>0</v>
      </c>
      <c r="G3077">
        <f t="shared" si="48"/>
        <v>0</v>
      </c>
    </row>
    <row r="3078" spans="1:7" x14ac:dyDescent="0.25">
      <c r="A3078" s="2">
        <v>186311</v>
      </c>
      <c r="B3078" s="3" t="s">
        <v>3078</v>
      </c>
      <c r="C3078" s="1">
        <v>14990</v>
      </c>
      <c r="D3078">
        <f>SUMIF('Движение комплектующих'!B$2:B$10000,B3078,'Движение комплектующих'!C$2:C$10000)</f>
        <v>0</v>
      </c>
      <c r="E3078">
        <f>SUMIF('Движение комплектующих'!B$2:B$10000,Комплектующие!B3078,'Движение комплектующих'!D$2:D$10000)</f>
        <v>0</v>
      </c>
      <c r="F3078">
        <f>SUMIF(Комплекты!$I$2:$I$2000,Комплектующие!B3078,Комплекты!$O$2:$O$2000)</f>
        <v>0</v>
      </c>
      <c r="G3078">
        <f t="shared" si="48"/>
        <v>0</v>
      </c>
    </row>
    <row r="3079" spans="1:7" x14ac:dyDescent="0.25">
      <c r="A3079" s="2">
        <v>186310</v>
      </c>
      <c r="B3079" s="3" t="s">
        <v>3079</v>
      </c>
      <c r="C3079" s="1">
        <v>480</v>
      </c>
      <c r="D3079">
        <f>SUMIF('Движение комплектующих'!B$2:B$10000,B3079,'Движение комплектующих'!C$2:C$10000)</f>
        <v>0</v>
      </c>
      <c r="E3079">
        <f>SUMIF('Движение комплектующих'!B$2:B$10000,Комплектующие!B3079,'Движение комплектующих'!D$2:D$10000)</f>
        <v>0</v>
      </c>
      <c r="F3079">
        <f>SUMIF(Комплекты!$I$2:$I$2000,Комплектующие!B3079,Комплекты!$O$2:$O$2000)</f>
        <v>0</v>
      </c>
      <c r="G3079">
        <f t="shared" si="48"/>
        <v>0</v>
      </c>
    </row>
    <row r="3080" spans="1:7" x14ac:dyDescent="0.25">
      <c r="A3080" s="2">
        <v>311855</v>
      </c>
      <c r="B3080" s="3" t="s">
        <v>3080</v>
      </c>
      <c r="C3080" s="1">
        <v>11990</v>
      </c>
      <c r="D3080">
        <f>SUMIF('Движение комплектующих'!B$2:B$10000,B3080,'Движение комплектующих'!C$2:C$10000)</f>
        <v>0</v>
      </c>
      <c r="E3080">
        <f>SUMIF('Движение комплектующих'!B$2:B$10000,Комплектующие!B3080,'Движение комплектующих'!D$2:D$10000)</f>
        <v>0</v>
      </c>
      <c r="F3080">
        <f>SUMIF(Комплекты!$I$2:$I$2000,Комплектующие!B3080,Комплекты!$O$2:$O$2000)</f>
        <v>0</v>
      </c>
      <c r="G3080">
        <f t="shared" si="48"/>
        <v>0</v>
      </c>
    </row>
    <row r="3081" spans="1:7" x14ac:dyDescent="0.25">
      <c r="A3081" s="2">
        <v>245615</v>
      </c>
      <c r="B3081" s="3" t="s">
        <v>3081</v>
      </c>
      <c r="C3081" s="1">
        <v>11990</v>
      </c>
      <c r="D3081">
        <f>SUMIF('Движение комплектующих'!B$2:B$10000,B3081,'Движение комплектующих'!C$2:C$10000)</f>
        <v>0</v>
      </c>
      <c r="E3081">
        <f>SUMIF('Движение комплектующих'!B$2:B$10000,Комплектующие!B3081,'Движение комплектующих'!D$2:D$10000)</f>
        <v>0</v>
      </c>
      <c r="F3081">
        <f>SUMIF(Комплекты!$I$2:$I$2000,Комплектующие!B3081,Комплекты!$O$2:$O$2000)</f>
        <v>0</v>
      </c>
      <c r="G3081">
        <f t="shared" si="48"/>
        <v>0</v>
      </c>
    </row>
    <row r="3082" spans="1:7" x14ac:dyDescent="0.25">
      <c r="A3082" s="2">
        <v>187140</v>
      </c>
      <c r="B3082" s="3" t="s">
        <v>3082</v>
      </c>
      <c r="C3082" s="1">
        <v>9100</v>
      </c>
      <c r="D3082">
        <f>SUMIF('Движение комплектующих'!B$2:B$10000,B3082,'Движение комплектующих'!C$2:C$10000)</f>
        <v>0</v>
      </c>
      <c r="E3082">
        <f>SUMIF('Движение комплектующих'!B$2:B$10000,Комплектующие!B3082,'Движение комплектующих'!D$2:D$10000)</f>
        <v>0</v>
      </c>
      <c r="F3082">
        <f>SUMIF(Комплекты!$I$2:$I$2000,Комплектующие!B3082,Комплекты!$O$2:$O$2000)</f>
        <v>0</v>
      </c>
      <c r="G3082">
        <f t="shared" si="48"/>
        <v>0</v>
      </c>
    </row>
    <row r="3083" spans="1:7" x14ac:dyDescent="0.25">
      <c r="A3083" s="2">
        <v>187161</v>
      </c>
      <c r="B3083" s="3" t="s">
        <v>3083</v>
      </c>
      <c r="C3083" s="1">
        <v>11380</v>
      </c>
      <c r="D3083">
        <f>SUMIF('Движение комплектующих'!B$2:B$10000,B3083,'Движение комплектующих'!C$2:C$10000)</f>
        <v>0</v>
      </c>
      <c r="E3083">
        <f>SUMIF('Движение комплектующих'!B$2:B$10000,Комплектующие!B3083,'Движение комплектующих'!D$2:D$10000)</f>
        <v>0</v>
      </c>
      <c r="F3083">
        <f>SUMIF(Комплекты!$I$2:$I$2000,Комплектующие!B3083,Комплекты!$O$2:$O$2000)</f>
        <v>0</v>
      </c>
      <c r="G3083">
        <f t="shared" si="48"/>
        <v>0</v>
      </c>
    </row>
    <row r="3084" spans="1:7" x14ac:dyDescent="0.25">
      <c r="A3084" s="2">
        <v>64666</v>
      </c>
      <c r="B3084" s="3" t="s">
        <v>3084</v>
      </c>
      <c r="C3084" s="1">
        <v>7550</v>
      </c>
      <c r="D3084">
        <f>SUMIF('Движение комплектующих'!B$2:B$10000,B3084,'Движение комплектующих'!C$2:C$10000)</f>
        <v>0</v>
      </c>
      <c r="E3084">
        <f>SUMIF('Движение комплектующих'!B$2:B$10000,Комплектующие!B3084,'Движение комплектующих'!D$2:D$10000)</f>
        <v>0</v>
      </c>
      <c r="F3084">
        <f>SUMIF(Комплекты!$I$2:$I$2000,Комплектующие!B3084,Комплекты!$O$2:$O$2000)</f>
        <v>0</v>
      </c>
      <c r="G3084">
        <f t="shared" si="48"/>
        <v>0</v>
      </c>
    </row>
    <row r="3085" spans="1:7" x14ac:dyDescent="0.25">
      <c r="A3085" s="2">
        <v>260417</v>
      </c>
      <c r="B3085" s="3" t="s">
        <v>3085</v>
      </c>
      <c r="C3085" s="1">
        <v>15680</v>
      </c>
      <c r="D3085">
        <f>SUMIF('Движение комплектующих'!B$2:B$10000,B3085,'Движение комплектующих'!C$2:C$10000)</f>
        <v>0</v>
      </c>
      <c r="E3085">
        <f>SUMIF('Движение комплектующих'!B$2:B$10000,Комплектующие!B3085,'Движение комплектующих'!D$2:D$10000)</f>
        <v>0</v>
      </c>
      <c r="F3085">
        <f>SUMIF(Комплекты!$I$2:$I$2000,Комплектующие!B3085,Комплекты!$O$2:$O$2000)</f>
        <v>0</v>
      </c>
      <c r="G3085">
        <f t="shared" si="48"/>
        <v>0</v>
      </c>
    </row>
    <row r="3086" spans="1:7" x14ac:dyDescent="0.25">
      <c r="A3086" s="2">
        <v>269687</v>
      </c>
      <c r="B3086" s="3" t="s">
        <v>3086</v>
      </c>
      <c r="C3086" s="1">
        <v>18110</v>
      </c>
      <c r="D3086">
        <f>SUMIF('Движение комплектующих'!B$2:B$10000,B3086,'Движение комплектующих'!C$2:C$10000)</f>
        <v>0</v>
      </c>
      <c r="E3086">
        <f>SUMIF('Движение комплектующих'!B$2:B$10000,Комплектующие!B3086,'Движение комплектующих'!D$2:D$10000)</f>
        <v>0</v>
      </c>
      <c r="F3086">
        <f>SUMIF(Комплекты!$I$2:$I$2000,Комплектующие!B3086,Комплекты!$O$2:$O$2000)</f>
        <v>0</v>
      </c>
      <c r="G3086">
        <f t="shared" si="48"/>
        <v>0</v>
      </c>
    </row>
    <row r="3087" spans="1:7" x14ac:dyDescent="0.25">
      <c r="A3087" s="2">
        <v>281936</v>
      </c>
      <c r="B3087" s="3" t="s">
        <v>3087</v>
      </c>
      <c r="C3087" s="1">
        <v>29350</v>
      </c>
      <c r="D3087">
        <f>SUMIF('Движение комплектующих'!B$2:B$10000,B3087,'Движение комплектующих'!C$2:C$10000)</f>
        <v>0</v>
      </c>
      <c r="E3087">
        <f>SUMIF('Движение комплектующих'!B$2:B$10000,Комплектующие!B3087,'Движение комплектующих'!D$2:D$10000)</f>
        <v>0</v>
      </c>
      <c r="F3087">
        <f>SUMIF(Комплекты!$I$2:$I$2000,Комплектующие!B3087,Комплекты!$O$2:$O$2000)</f>
        <v>0</v>
      </c>
      <c r="G3087">
        <f t="shared" si="48"/>
        <v>0</v>
      </c>
    </row>
    <row r="3088" spans="1:7" x14ac:dyDescent="0.25">
      <c r="A3088" s="2">
        <v>300638</v>
      </c>
      <c r="B3088" s="3" t="s">
        <v>3088</v>
      </c>
      <c r="C3088" s="1">
        <v>7990</v>
      </c>
      <c r="D3088">
        <f>SUMIF('Движение комплектующих'!B$2:B$10000,B3088,'Движение комплектующих'!C$2:C$10000)</f>
        <v>0</v>
      </c>
      <c r="E3088">
        <f>SUMIF('Движение комплектующих'!B$2:B$10000,Комплектующие!B3088,'Движение комплектующих'!D$2:D$10000)</f>
        <v>0</v>
      </c>
      <c r="F3088">
        <f>SUMIF(Комплекты!$I$2:$I$2000,Комплектующие!B3088,Комплекты!$O$2:$O$2000)</f>
        <v>0</v>
      </c>
      <c r="G3088">
        <f t="shared" si="48"/>
        <v>0</v>
      </c>
    </row>
    <row r="3089" spans="1:7" x14ac:dyDescent="0.25">
      <c r="A3089" s="2">
        <v>297112</v>
      </c>
      <c r="B3089" s="3" t="s">
        <v>3089</v>
      </c>
      <c r="C3089" s="1">
        <v>10750</v>
      </c>
      <c r="D3089">
        <f>SUMIF('Движение комплектующих'!B$2:B$10000,B3089,'Движение комплектующих'!C$2:C$10000)</f>
        <v>0</v>
      </c>
      <c r="E3089">
        <f>SUMIF('Движение комплектующих'!B$2:B$10000,Комплектующие!B3089,'Движение комплектующих'!D$2:D$10000)</f>
        <v>0</v>
      </c>
      <c r="F3089">
        <f>SUMIF(Комплекты!$I$2:$I$2000,Комплектующие!B3089,Комплекты!$O$2:$O$2000)</f>
        <v>0</v>
      </c>
      <c r="G3089">
        <f t="shared" si="48"/>
        <v>0</v>
      </c>
    </row>
    <row r="3090" spans="1:7" x14ac:dyDescent="0.25">
      <c r="A3090" s="2">
        <v>332504</v>
      </c>
      <c r="B3090" s="3" t="s">
        <v>3090</v>
      </c>
      <c r="C3090" s="1">
        <v>2600</v>
      </c>
      <c r="D3090">
        <f>SUMIF('Движение комплектующих'!B$2:B$10000,B3090,'Движение комплектующих'!C$2:C$10000)</f>
        <v>0</v>
      </c>
      <c r="E3090">
        <f>SUMIF('Движение комплектующих'!B$2:B$10000,Комплектующие!B3090,'Движение комплектующих'!D$2:D$10000)</f>
        <v>0</v>
      </c>
      <c r="F3090">
        <f>SUMIF(Комплекты!$I$2:$I$2000,Комплектующие!B3090,Комплекты!$O$2:$O$2000)</f>
        <v>0</v>
      </c>
      <c r="G3090">
        <f t="shared" si="48"/>
        <v>0</v>
      </c>
    </row>
    <row r="3091" spans="1:7" x14ac:dyDescent="0.25">
      <c r="A3091" s="2">
        <v>374687</v>
      </c>
      <c r="B3091" s="3" t="s">
        <v>3091</v>
      </c>
      <c r="C3091" s="1">
        <v>5140</v>
      </c>
      <c r="D3091">
        <f>SUMIF('Движение комплектующих'!B$2:B$10000,B3091,'Движение комплектующих'!C$2:C$10000)</f>
        <v>0</v>
      </c>
      <c r="E3091">
        <f>SUMIF('Движение комплектующих'!B$2:B$10000,Комплектующие!B3091,'Движение комплектующих'!D$2:D$10000)</f>
        <v>0</v>
      </c>
      <c r="F3091">
        <f>SUMIF(Комплекты!$I$2:$I$2000,Комплектующие!B3091,Комплекты!$O$2:$O$2000)</f>
        <v>0</v>
      </c>
      <c r="G3091">
        <f t="shared" si="48"/>
        <v>0</v>
      </c>
    </row>
    <row r="3092" spans="1:7" x14ac:dyDescent="0.25">
      <c r="A3092" s="2">
        <v>64656</v>
      </c>
      <c r="B3092" s="3" t="s">
        <v>3092</v>
      </c>
      <c r="C3092" s="1">
        <v>8290</v>
      </c>
      <c r="D3092">
        <f>SUMIF('Движение комплектующих'!B$2:B$10000,B3092,'Движение комплектующих'!C$2:C$10000)</f>
        <v>0</v>
      </c>
      <c r="E3092">
        <f>SUMIF('Движение комплектующих'!B$2:B$10000,Комплектующие!B3092,'Движение комплектующих'!D$2:D$10000)</f>
        <v>0</v>
      </c>
      <c r="F3092">
        <f>SUMIF(Комплекты!$I$2:$I$2000,Комплектующие!B3092,Комплекты!$O$2:$O$2000)</f>
        <v>0</v>
      </c>
      <c r="G3092">
        <f t="shared" si="48"/>
        <v>0</v>
      </c>
    </row>
    <row r="3093" spans="1:7" x14ac:dyDescent="0.25">
      <c r="A3093" s="2">
        <v>325527</v>
      </c>
      <c r="B3093" s="3" t="s">
        <v>3093</v>
      </c>
      <c r="C3093" s="1">
        <v>7550</v>
      </c>
      <c r="D3093">
        <f>SUMIF('Движение комплектующих'!B$2:B$10000,B3093,'Движение комплектующих'!C$2:C$10000)</f>
        <v>0</v>
      </c>
      <c r="E3093">
        <f>SUMIF('Движение комплектующих'!B$2:B$10000,Комплектующие!B3093,'Движение комплектующих'!D$2:D$10000)</f>
        <v>0</v>
      </c>
      <c r="F3093">
        <f>SUMIF(Комплекты!$I$2:$I$2000,Комплектующие!B3093,Комплекты!$O$2:$O$2000)</f>
        <v>0</v>
      </c>
      <c r="G3093">
        <f t="shared" si="48"/>
        <v>0</v>
      </c>
    </row>
    <row r="3094" spans="1:7" x14ac:dyDescent="0.25">
      <c r="A3094" s="2">
        <v>288556</v>
      </c>
      <c r="B3094" s="3" t="s">
        <v>3094</v>
      </c>
      <c r="C3094" s="1">
        <v>3820</v>
      </c>
      <c r="D3094">
        <f>SUMIF('Движение комплектующих'!B$2:B$10000,B3094,'Движение комплектующих'!C$2:C$10000)</f>
        <v>0</v>
      </c>
      <c r="E3094">
        <f>SUMIF('Движение комплектующих'!B$2:B$10000,Комплектующие!B3094,'Движение комплектующих'!D$2:D$10000)</f>
        <v>0</v>
      </c>
      <c r="F3094">
        <f>SUMIF(Комплекты!$I$2:$I$2000,Комплектующие!B3094,Комплекты!$O$2:$O$2000)</f>
        <v>0</v>
      </c>
      <c r="G3094">
        <f t="shared" si="48"/>
        <v>0</v>
      </c>
    </row>
    <row r="3095" spans="1:7" x14ac:dyDescent="0.25">
      <c r="A3095" s="2">
        <v>366588</v>
      </c>
      <c r="B3095" s="3" t="s">
        <v>3095</v>
      </c>
      <c r="C3095" s="1">
        <v>2140</v>
      </c>
      <c r="D3095">
        <f>SUMIF('Движение комплектующих'!B$2:B$10000,B3095,'Движение комплектующих'!C$2:C$10000)</f>
        <v>0</v>
      </c>
      <c r="E3095">
        <f>SUMIF('Движение комплектующих'!B$2:B$10000,Комплектующие!B3095,'Движение комплектующих'!D$2:D$10000)</f>
        <v>0</v>
      </c>
      <c r="F3095">
        <f>SUMIF(Комплекты!$I$2:$I$2000,Комплектующие!B3095,Комплекты!$O$2:$O$2000)</f>
        <v>0</v>
      </c>
      <c r="G3095">
        <f t="shared" si="48"/>
        <v>0</v>
      </c>
    </row>
    <row r="3096" spans="1:7" x14ac:dyDescent="0.25">
      <c r="A3096" s="2">
        <v>366590</v>
      </c>
      <c r="B3096" s="3" t="s">
        <v>3096</v>
      </c>
      <c r="C3096" s="1">
        <v>6900</v>
      </c>
      <c r="D3096">
        <f>SUMIF('Движение комплектующих'!B$2:B$10000,B3096,'Движение комплектующих'!C$2:C$10000)</f>
        <v>0</v>
      </c>
      <c r="E3096">
        <f>SUMIF('Движение комплектующих'!B$2:B$10000,Комплектующие!B3096,'Движение комплектующих'!D$2:D$10000)</f>
        <v>0</v>
      </c>
      <c r="F3096">
        <f>SUMIF(Комплекты!$I$2:$I$2000,Комплектующие!B3096,Комплекты!$O$2:$O$2000)</f>
        <v>0</v>
      </c>
      <c r="G3096">
        <f t="shared" si="48"/>
        <v>0</v>
      </c>
    </row>
    <row r="3097" spans="1:7" x14ac:dyDescent="0.25">
      <c r="A3097" s="2">
        <v>366591</v>
      </c>
      <c r="B3097" s="3" t="s">
        <v>3097</v>
      </c>
      <c r="C3097" s="1">
        <v>3080</v>
      </c>
      <c r="D3097">
        <f>SUMIF('Движение комплектующих'!B$2:B$10000,B3097,'Движение комплектующих'!C$2:C$10000)</f>
        <v>0</v>
      </c>
      <c r="E3097">
        <f>SUMIF('Движение комплектующих'!B$2:B$10000,Комплектующие!B3097,'Движение комплектующих'!D$2:D$10000)</f>
        <v>0</v>
      </c>
      <c r="F3097">
        <f>SUMIF(Комплекты!$I$2:$I$2000,Комплектующие!B3097,Комплекты!$O$2:$O$2000)</f>
        <v>0</v>
      </c>
      <c r="G3097">
        <f t="shared" si="48"/>
        <v>0</v>
      </c>
    </row>
    <row r="3098" spans="1:7" x14ac:dyDescent="0.25">
      <c r="A3098" s="2">
        <v>362389</v>
      </c>
      <c r="B3098" s="3" t="s">
        <v>3098</v>
      </c>
      <c r="C3098" s="1">
        <v>20990</v>
      </c>
      <c r="D3098">
        <f>SUMIF('Движение комплектующих'!B$2:B$10000,B3098,'Движение комплектующих'!C$2:C$10000)</f>
        <v>0</v>
      </c>
      <c r="E3098">
        <f>SUMIF('Движение комплектующих'!B$2:B$10000,Комплектующие!B3098,'Движение комплектующих'!D$2:D$10000)</f>
        <v>0</v>
      </c>
      <c r="F3098">
        <f>SUMIF(Комплекты!$I$2:$I$2000,Комплектующие!B3098,Комплекты!$O$2:$O$2000)</f>
        <v>0</v>
      </c>
      <c r="G3098">
        <f t="shared" si="48"/>
        <v>0</v>
      </c>
    </row>
    <row r="3099" spans="1:7" x14ac:dyDescent="0.25">
      <c r="A3099" s="2">
        <v>311433</v>
      </c>
      <c r="B3099" s="3" t="s">
        <v>3099</v>
      </c>
      <c r="C3099" s="1">
        <v>17900</v>
      </c>
      <c r="D3099">
        <f>SUMIF('Движение комплектующих'!B$2:B$10000,B3099,'Движение комплектующих'!C$2:C$10000)</f>
        <v>0</v>
      </c>
      <c r="E3099">
        <f>SUMIF('Движение комплектующих'!B$2:B$10000,Комплектующие!B3099,'Движение комплектующих'!D$2:D$10000)</f>
        <v>0</v>
      </c>
      <c r="F3099">
        <f>SUMIF(Комплекты!$I$2:$I$2000,Комплектующие!B3099,Комплекты!$O$2:$O$2000)</f>
        <v>0</v>
      </c>
      <c r="G3099">
        <f t="shared" si="48"/>
        <v>0</v>
      </c>
    </row>
    <row r="3100" spans="1:7" x14ac:dyDescent="0.25">
      <c r="A3100" s="2">
        <v>277661</v>
      </c>
      <c r="B3100" s="3" t="s">
        <v>3100</v>
      </c>
      <c r="C3100" s="1">
        <v>7190</v>
      </c>
      <c r="D3100">
        <f>SUMIF('Движение комплектующих'!B$2:B$10000,B3100,'Движение комплектующих'!C$2:C$10000)</f>
        <v>0</v>
      </c>
      <c r="E3100">
        <f>SUMIF('Движение комплектующих'!B$2:B$10000,Комплектующие!B3100,'Движение комплектующих'!D$2:D$10000)</f>
        <v>0</v>
      </c>
      <c r="F3100">
        <f>SUMIF(Комплекты!$I$2:$I$2000,Комплектующие!B3100,Комплекты!$O$2:$O$2000)</f>
        <v>0</v>
      </c>
      <c r="G3100">
        <f t="shared" si="48"/>
        <v>0</v>
      </c>
    </row>
    <row r="3101" spans="1:7" x14ac:dyDescent="0.25">
      <c r="A3101" s="2">
        <v>343571</v>
      </c>
      <c r="B3101" s="3" t="s">
        <v>3101</v>
      </c>
      <c r="C3101" s="1">
        <v>7150</v>
      </c>
      <c r="D3101">
        <f>SUMIF('Движение комплектующих'!B$2:B$10000,B3101,'Движение комплектующих'!C$2:C$10000)</f>
        <v>0</v>
      </c>
      <c r="E3101">
        <f>SUMIF('Движение комплектующих'!B$2:B$10000,Комплектующие!B3101,'Движение комплектующих'!D$2:D$10000)</f>
        <v>0</v>
      </c>
      <c r="F3101">
        <f>SUMIF(Комплекты!$I$2:$I$2000,Комплектующие!B3101,Комплекты!$O$2:$O$2000)</f>
        <v>0</v>
      </c>
      <c r="G3101">
        <f t="shared" si="48"/>
        <v>0</v>
      </c>
    </row>
    <row r="3102" spans="1:7" x14ac:dyDescent="0.25">
      <c r="A3102" s="2">
        <v>327799</v>
      </c>
      <c r="B3102" s="3" t="s">
        <v>3102</v>
      </c>
      <c r="C3102" s="1">
        <v>5940</v>
      </c>
      <c r="D3102">
        <f>SUMIF('Движение комплектующих'!B$2:B$10000,B3102,'Движение комплектующих'!C$2:C$10000)</f>
        <v>0</v>
      </c>
      <c r="E3102">
        <f>SUMIF('Движение комплектующих'!B$2:B$10000,Комплектующие!B3102,'Движение комплектующих'!D$2:D$10000)</f>
        <v>0</v>
      </c>
      <c r="F3102">
        <f>SUMIF(Комплекты!$I$2:$I$2000,Комплектующие!B3102,Комплекты!$O$2:$O$2000)</f>
        <v>0</v>
      </c>
      <c r="G3102">
        <f t="shared" si="48"/>
        <v>0</v>
      </c>
    </row>
    <row r="3103" spans="1:7" x14ac:dyDescent="0.25">
      <c r="A3103" s="2">
        <v>327800</v>
      </c>
      <c r="B3103" s="3" t="s">
        <v>3103</v>
      </c>
      <c r="C3103" s="1">
        <v>4700</v>
      </c>
      <c r="D3103">
        <f>SUMIF('Движение комплектующих'!B$2:B$10000,B3103,'Движение комплектующих'!C$2:C$10000)</f>
        <v>0</v>
      </c>
      <c r="E3103">
        <f>SUMIF('Движение комплектующих'!B$2:B$10000,Комплектующие!B3103,'Движение комплектующих'!D$2:D$10000)</f>
        <v>0</v>
      </c>
      <c r="F3103">
        <f>SUMIF(Комплекты!$I$2:$I$2000,Комплектующие!B3103,Комплекты!$O$2:$O$2000)</f>
        <v>0</v>
      </c>
      <c r="G3103">
        <f t="shared" si="48"/>
        <v>0</v>
      </c>
    </row>
    <row r="3104" spans="1:7" x14ac:dyDescent="0.25">
      <c r="A3104" s="2">
        <v>327801</v>
      </c>
      <c r="B3104" s="3" t="s">
        <v>3104</v>
      </c>
      <c r="C3104" s="1">
        <v>5410</v>
      </c>
      <c r="D3104">
        <f>SUMIF('Движение комплектующих'!B$2:B$10000,B3104,'Движение комплектующих'!C$2:C$10000)</f>
        <v>0</v>
      </c>
      <c r="E3104">
        <f>SUMIF('Движение комплектующих'!B$2:B$10000,Комплектующие!B3104,'Движение комплектующих'!D$2:D$10000)</f>
        <v>0</v>
      </c>
      <c r="F3104">
        <f>SUMIF(Комплекты!$I$2:$I$2000,Комплектующие!B3104,Комплекты!$O$2:$O$2000)</f>
        <v>0</v>
      </c>
      <c r="G3104">
        <f t="shared" si="48"/>
        <v>0</v>
      </c>
    </row>
    <row r="3105" spans="1:7" x14ac:dyDescent="0.25">
      <c r="A3105" s="2">
        <v>376786</v>
      </c>
      <c r="B3105" s="3" t="s">
        <v>3105</v>
      </c>
      <c r="C3105" s="1">
        <v>6440</v>
      </c>
      <c r="D3105">
        <f>SUMIF('Движение комплектующих'!B$2:B$10000,B3105,'Движение комплектующих'!C$2:C$10000)</f>
        <v>0</v>
      </c>
      <c r="E3105">
        <f>SUMIF('Движение комплектующих'!B$2:B$10000,Комплектующие!B3105,'Движение комплектующих'!D$2:D$10000)</f>
        <v>0</v>
      </c>
      <c r="F3105">
        <f>SUMIF(Комплекты!$I$2:$I$2000,Комплектующие!B3105,Комплекты!$O$2:$O$2000)</f>
        <v>0</v>
      </c>
      <c r="G3105">
        <f t="shared" si="48"/>
        <v>0</v>
      </c>
    </row>
    <row r="3106" spans="1:7" x14ac:dyDescent="0.25">
      <c r="A3106" s="2">
        <v>328096</v>
      </c>
      <c r="B3106" s="3" t="s">
        <v>3106</v>
      </c>
      <c r="C3106" s="1">
        <v>2630</v>
      </c>
      <c r="D3106">
        <f>SUMIF('Движение комплектующих'!B$2:B$10000,B3106,'Движение комплектующих'!C$2:C$10000)</f>
        <v>0</v>
      </c>
      <c r="E3106">
        <f>SUMIF('Движение комплектующих'!B$2:B$10000,Комплектующие!B3106,'Движение комплектующих'!D$2:D$10000)</f>
        <v>0</v>
      </c>
      <c r="F3106">
        <f>SUMIF(Комплекты!$I$2:$I$2000,Комплектующие!B3106,Комплекты!$O$2:$O$2000)</f>
        <v>0</v>
      </c>
      <c r="G3106">
        <f t="shared" si="48"/>
        <v>0</v>
      </c>
    </row>
    <row r="3107" spans="1:7" x14ac:dyDescent="0.25">
      <c r="A3107" s="2">
        <v>328095</v>
      </c>
      <c r="B3107" s="3" t="s">
        <v>3107</v>
      </c>
      <c r="C3107" s="1">
        <v>2620</v>
      </c>
      <c r="D3107">
        <f>SUMIF('Движение комплектующих'!B$2:B$10000,B3107,'Движение комплектующих'!C$2:C$10000)</f>
        <v>0</v>
      </c>
      <c r="E3107">
        <f>SUMIF('Движение комплектующих'!B$2:B$10000,Комплектующие!B3107,'Движение комплектующих'!D$2:D$10000)</f>
        <v>0</v>
      </c>
      <c r="F3107">
        <f>SUMIF(Комплекты!$I$2:$I$2000,Комплектующие!B3107,Комплекты!$O$2:$O$2000)</f>
        <v>0</v>
      </c>
      <c r="G3107">
        <f t="shared" si="48"/>
        <v>0</v>
      </c>
    </row>
    <row r="3108" spans="1:7" x14ac:dyDescent="0.25">
      <c r="A3108" s="2">
        <v>328103</v>
      </c>
      <c r="B3108" s="3" t="s">
        <v>3108</v>
      </c>
      <c r="C3108" s="1">
        <v>2810</v>
      </c>
      <c r="D3108">
        <f>SUMIF('Движение комплектующих'!B$2:B$10000,B3108,'Движение комплектующих'!C$2:C$10000)</f>
        <v>0</v>
      </c>
      <c r="E3108">
        <f>SUMIF('Движение комплектующих'!B$2:B$10000,Комплектующие!B3108,'Движение комплектующих'!D$2:D$10000)</f>
        <v>0</v>
      </c>
      <c r="F3108">
        <f>SUMIF(Комплекты!$I$2:$I$2000,Комплектующие!B3108,Комплекты!$O$2:$O$2000)</f>
        <v>0</v>
      </c>
      <c r="G3108">
        <f t="shared" si="48"/>
        <v>0</v>
      </c>
    </row>
    <row r="3109" spans="1:7" x14ac:dyDescent="0.25">
      <c r="A3109" s="2">
        <v>285817</v>
      </c>
      <c r="B3109" s="3" t="s">
        <v>3109</v>
      </c>
      <c r="C3109" s="1">
        <v>2750</v>
      </c>
      <c r="D3109">
        <f>SUMIF('Движение комплектующих'!B$2:B$10000,B3109,'Движение комплектующих'!C$2:C$10000)</f>
        <v>0</v>
      </c>
      <c r="E3109">
        <f>SUMIF('Движение комплектующих'!B$2:B$10000,Комплектующие!B3109,'Движение комплектующих'!D$2:D$10000)</f>
        <v>0</v>
      </c>
      <c r="F3109">
        <f>SUMIF(Комплекты!$I$2:$I$2000,Комплектующие!B3109,Комплекты!$O$2:$O$2000)</f>
        <v>0</v>
      </c>
      <c r="G3109">
        <f t="shared" si="48"/>
        <v>0</v>
      </c>
    </row>
    <row r="3110" spans="1:7" x14ac:dyDescent="0.25">
      <c r="A3110" s="2">
        <v>358004</v>
      </c>
      <c r="B3110" s="3" t="s">
        <v>3110</v>
      </c>
      <c r="C3110" s="1">
        <v>2280</v>
      </c>
      <c r="D3110">
        <f>SUMIF('Движение комплектующих'!B$2:B$10000,B3110,'Движение комплектующих'!C$2:C$10000)</f>
        <v>0</v>
      </c>
      <c r="E3110">
        <f>SUMIF('Движение комплектующих'!B$2:B$10000,Комплектующие!B3110,'Движение комплектующих'!D$2:D$10000)</f>
        <v>0</v>
      </c>
      <c r="F3110">
        <f>SUMIF(Комплекты!$I$2:$I$2000,Комплектующие!B3110,Комплекты!$O$2:$O$2000)</f>
        <v>0</v>
      </c>
      <c r="G3110">
        <f t="shared" si="48"/>
        <v>0</v>
      </c>
    </row>
    <row r="3111" spans="1:7" x14ac:dyDescent="0.25">
      <c r="A3111" s="2">
        <v>358005</v>
      </c>
      <c r="B3111" s="3" t="s">
        <v>3111</v>
      </c>
      <c r="C3111" s="1">
        <v>2370</v>
      </c>
      <c r="D3111">
        <f>SUMIF('Движение комплектующих'!B$2:B$10000,B3111,'Движение комплектующих'!C$2:C$10000)</f>
        <v>0</v>
      </c>
      <c r="E3111">
        <f>SUMIF('Движение комплектующих'!B$2:B$10000,Комплектующие!B3111,'Движение комплектующих'!D$2:D$10000)</f>
        <v>0</v>
      </c>
      <c r="F3111">
        <f>SUMIF(Комплекты!$I$2:$I$2000,Комплектующие!B3111,Комплекты!$O$2:$O$2000)</f>
        <v>0</v>
      </c>
      <c r="G3111">
        <f t="shared" si="48"/>
        <v>0</v>
      </c>
    </row>
    <row r="3112" spans="1:7" x14ac:dyDescent="0.25">
      <c r="A3112" s="2">
        <v>354547</v>
      </c>
      <c r="B3112" s="3" t="s">
        <v>3112</v>
      </c>
      <c r="C3112" s="1">
        <v>3090</v>
      </c>
      <c r="D3112">
        <f>SUMIF('Движение комплектующих'!B$2:B$10000,B3112,'Движение комплектующих'!C$2:C$10000)</f>
        <v>0</v>
      </c>
      <c r="E3112">
        <f>SUMIF('Движение комплектующих'!B$2:B$10000,Комплектующие!B3112,'Движение комплектующих'!D$2:D$10000)</f>
        <v>0</v>
      </c>
      <c r="F3112">
        <f>SUMIF(Комплекты!$I$2:$I$2000,Комплектующие!B3112,Комплекты!$O$2:$O$2000)</f>
        <v>0</v>
      </c>
      <c r="G3112">
        <f t="shared" si="48"/>
        <v>0</v>
      </c>
    </row>
    <row r="3113" spans="1:7" x14ac:dyDescent="0.25">
      <c r="A3113" s="2">
        <v>354548</v>
      </c>
      <c r="B3113" s="3" t="s">
        <v>3113</v>
      </c>
      <c r="C3113" s="1">
        <v>4110</v>
      </c>
      <c r="D3113">
        <f>SUMIF('Движение комплектующих'!B$2:B$10000,B3113,'Движение комплектующих'!C$2:C$10000)</f>
        <v>0</v>
      </c>
      <c r="E3113">
        <f>SUMIF('Движение комплектующих'!B$2:B$10000,Комплектующие!B3113,'Движение комплектующих'!D$2:D$10000)</f>
        <v>0</v>
      </c>
      <c r="F3113">
        <f>SUMIF(Комплекты!$I$2:$I$2000,Комплектующие!B3113,Комплекты!$O$2:$O$2000)</f>
        <v>0</v>
      </c>
      <c r="G3113">
        <f t="shared" si="48"/>
        <v>0</v>
      </c>
    </row>
    <row r="3114" spans="1:7" x14ac:dyDescent="0.25">
      <c r="A3114" s="2">
        <v>286190</v>
      </c>
      <c r="B3114" s="3" t="s">
        <v>3114</v>
      </c>
      <c r="C3114" s="1">
        <v>3080</v>
      </c>
      <c r="D3114">
        <f>SUMIF('Движение комплектующих'!B$2:B$10000,B3114,'Движение комплектующих'!C$2:C$10000)</f>
        <v>0</v>
      </c>
      <c r="E3114">
        <f>SUMIF('Движение комплектующих'!B$2:B$10000,Комплектующие!B3114,'Движение комплектующих'!D$2:D$10000)</f>
        <v>0</v>
      </c>
      <c r="F3114">
        <f>SUMIF(Комплекты!$I$2:$I$2000,Комплектующие!B3114,Комплекты!$O$2:$O$2000)</f>
        <v>0</v>
      </c>
      <c r="G3114">
        <f t="shared" si="48"/>
        <v>0</v>
      </c>
    </row>
    <row r="3115" spans="1:7" x14ac:dyDescent="0.25">
      <c r="A3115" s="2">
        <v>306858</v>
      </c>
      <c r="B3115" s="3" t="s">
        <v>3115</v>
      </c>
      <c r="C3115" s="1">
        <v>11250</v>
      </c>
      <c r="D3115">
        <f>SUMIF('Движение комплектующих'!B$2:B$10000,B3115,'Движение комплектующих'!C$2:C$10000)</f>
        <v>0</v>
      </c>
      <c r="E3115">
        <f>SUMIF('Движение комплектующих'!B$2:B$10000,Комплектующие!B3115,'Движение комплектующих'!D$2:D$10000)</f>
        <v>0</v>
      </c>
      <c r="F3115">
        <f>SUMIF(Комплекты!$I$2:$I$2000,Комплектующие!B3115,Комплекты!$O$2:$O$2000)</f>
        <v>0</v>
      </c>
      <c r="G3115">
        <f t="shared" si="48"/>
        <v>0</v>
      </c>
    </row>
    <row r="3116" spans="1:7" x14ac:dyDescent="0.25">
      <c r="A3116" s="2">
        <v>306860</v>
      </c>
      <c r="B3116" s="3" t="s">
        <v>3116</v>
      </c>
      <c r="C3116" s="1">
        <v>14190</v>
      </c>
      <c r="D3116">
        <f>SUMIF('Движение комплектующих'!B$2:B$10000,B3116,'Движение комплектующих'!C$2:C$10000)</f>
        <v>0</v>
      </c>
      <c r="E3116">
        <f>SUMIF('Движение комплектующих'!B$2:B$10000,Комплектующие!B3116,'Движение комплектующих'!D$2:D$10000)</f>
        <v>0</v>
      </c>
      <c r="F3116">
        <f>SUMIF(Комплекты!$I$2:$I$2000,Комплектующие!B3116,Комплекты!$O$2:$O$2000)</f>
        <v>0</v>
      </c>
      <c r="G3116">
        <f t="shared" si="48"/>
        <v>0</v>
      </c>
    </row>
    <row r="3117" spans="1:7" x14ac:dyDescent="0.25">
      <c r="A3117" s="2">
        <v>365571</v>
      </c>
      <c r="B3117" s="3" t="s">
        <v>3117</v>
      </c>
      <c r="C3117" s="1">
        <v>3830</v>
      </c>
      <c r="D3117">
        <f>SUMIF('Движение комплектующих'!B$2:B$10000,B3117,'Движение комплектующих'!C$2:C$10000)</f>
        <v>0</v>
      </c>
      <c r="E3117">
        <f>SUMIF('Движение комплектующих'!B$2:B$10000,Комплектующие!B3117,'Движение комплектующих'!D$2:D$10000)</f>
        <v>0</v>
      </c>
      <c r="F3117">
        <f>SUMIF(Комплекты!$I$2:$I$2000,Комплектующие!B3117,Комплекты!$O$2:$O$2000)</f>
        <v>0</v>
      </c>
      <c r="G3117">
        <f t="shared" si="48"/>
        <v>0</v>
      </c>
    </row>
    <row r="3118" spans="1:7" x14ac:dyDescent="0.25">
      <c r="A3118" s="2">
        <v>370746</v>
      </c>
      <c r="B3118" s="3" t="s">
        <v>3118</v>
      </c>
      <c r="C3118" s="1">
        <v>3910</v>
      </c>
      <c r="D3118">
        <f>SUMIF('Движение комплектующих'!B$2:B$10000,B3118,'Движение комплектующих'!C$2:C$10000)</f>
        <v>0</v>
      </c>
      <c r="E3118">
        <f>SUMIF('Движение комплектующих'!B$2:B$10000,Комплектующие!B3118,'Движение комплектующих'!D$2:D$10000)</f>
        <v>0</v>
      </c>
      <c r="F3118">
        <f>SUMIF(Комплекты!$I$2:$I$2000,Комплектующие!B3118,Комплекты!$O$2:$O$2000)</f>
        <v>0</v>
      </c>
      <c r="G3118">
        <f t="shared" si="48"/>
        <v>0</v>
      </c>
    </row>
    <row r="3119" spans="1:7" x14ac:dyDescent="0.25">
      <c r="A3119" s="2">
        <v>370747</v>
      </c>
      <c r="B3119" s="3" t="s">
        <v>3119</v>
      </c>
      <c r="C3119" s="1">
        <v>4340</v>
      </c>
      <c r="D3119">
        <f>SUMIF('Движение комплектующих'!B$2:B$10000,B3119,'Движение комплектующих'!C$2:C$10000)</f>
        <v>0</v>
      </c>
      <c r="E3119">
        <f>SUMIF('Движение комплектующих'!B$2:B$10000,Комплектующие!B3119,'Движение комплектующих'!D$2:D$10000)</f>
        <v>0</v>
      </c>
      <c r="F3119">
        <f>SUMIF(Комплекты!$I$2:$I$2000,Комплектующие!B3119,Комплекты!$O$2:$O$2000)</f>
        <v>0</v>
      </c>
      <c r="G3119">
        <f t="shared" si="48"/>
        <v>0</v>
      </c>
    </row>
    <row r="3120" spans="1:7" x14ac:dyDescent="0.25">
      <c r="A3120" s="2">
        <v>361460</v>
      </c>
      <c r="B3120" s="3" t="s">
        <v>3120</v>
      </c>
      <c r="C3120" s="1">
        <v>2030</v>
      </c>
      <c r="D3120">
        <f>SUMIF('Движение комплектующих'!B$2:B$10000,B3120,'Движение комплектующих'!C$2:C$10000)</f>
        <v>0</v>
      </c>
      <c r="E3120">
        <f>SUMIF('Движение комплектующих'!B$2:B$10000,Комплектующие!B3120,'Движение комплектующих'!D$2:D$10000)</f>
        <v>0</v>
      </c>
      <c r="F3120">
        <f>SUMIF(Комплекты!$I$2:$I$2000,Комплектующие!B3120,Комплекты!$O$2:$O$2000)</f>
        <v>0</v>
      </c>
      <c r="G3120">
        <f t="shared" si="48"/>
        <v>0</v>
      </c>
    </row>
    <row r="3121" spans="1:7" x14ac:dyDescent="0.25">
      <c r="A3121" s="2">
        <v>361461</v>
      </c>
      <c r="B3121" s="3" t="s">
        <v>3121</v>
      </c>
      <c r="C3121" s="1">
        <v>2030</v>
      </c>
      <c r="D3121">
        <f>SUMIF('Движение комплектующих'!B$2:B$10000,B3121,'Движение комплектующих'!C$2:C$10000)</f>
        <v>0</v>
      </c>
      <c r="E3121">
        <f>SUMIF('Движение комплектующих'!B$2:B$10000,Комплектующие!B3121,'Движение комплектующих'!D$2:D$10000)</f>
        <v>0</v>
      </c>
      <c r="F3121">
        <f>SUMIF(Комплекты!$I$2:$I$2000,Комплектующие!B3121,Комплекты!$O$2:$O$2000)</f>
        <v>0</v>
      </c>
      <c r="G3121">
        <f t="shared" si="48"/>
        <v>0</v>
      </c>
    </row>
    <row r="3122" spans="1:7" x14ac:dyDescent="0.25">
      <c r="A3122" s="2">
        <v>355616</v>
      </c>
      <c r="B3122" s="3" t="s">
        <v>3122</v>
      </c>
      <c r="C3122" s="1">
        <v>4330</v>
      </c>
      <c r="D3122">
        <f>SUMIF('Движение комплектующих'!B$2:B$10000,B3122,'Движение комплектующих'!C$2:C$10000)</f>
        <v>0</v>
      </c>
      <c r="E3122">
        <f>SUMIF('Движение комплектующих'!B$2:B$10000,Комплектующие!B3122,'Движение комплектующих'!D$2:D$10000)</f>
        <v>0</v>
      </c>
      <c r="F3122">
        <f>SUMIF(Комплекты!$I$2:$I$2000,Комплектующие!B3122,Комплекты!$O$2:$O$2000)</f>
        <v>0</v>
      </c>
      <c r="G3122">
        <f t="shared" si="48"/>
        <v>0</v>
      </c>
    </row>
    <row r="3123" spans="1:7" x14ac:dyDescent="0.25">
      <c r="A3123" s="2">
        <v>325145</v>
      </c>
      <c r="B3123" s="3" t="s">
        <v>3123</v>
      </c>
      <c r="C3123" s="1">
        <v>3890</v>
      </c>
      <c r="D3123">
        <f>SUMIF('Движение комплектующих'!B$2:B$10000,B3123,'Движение комплектующих'!C$2:C$10000)</f>
        <v>0</v>
      </c>
      <c r="E3123">
        <f>SUMIF('Движение комплектующих'!B$2:B$10000,Комплектующие!B3123,'Движение комплектующих'!D$2:D$10000)</f>
        <v>0</v>
      </c>
      <c r="F3123">
        <f>SUMIF(Комплекты!$I$2:$I$2000,Комплектующие!B3123,Комплекты!$O$2:$O$2000)</f>
        <v>0</v>
      </c>
      <c r="G3123">
        <f t="shared" si="48"/>
        <v>0</v>
      </c>
    </row>
    <row r="3124" spans="1:7" x14ac:dyDescent="0.25">
      <c r="A3124" s="2">
        <v>303382</v>
      </c>
      <c r="B3124" s="3" t="s">
        <v>3124</v>
      </c>
      <c r="C3124" s="1">
        <v>6990</v>
      </c>
      <c r="D3124">
        <f>SUMIF('Движение комплектующих'!B$2:B$10000,B3124,'Движение комплектующих'!C$2:C$10000)</f>
        <v>0</v>
      </c>
      <c r="E3124">
        <f>SUMIF('Движение комплектующих'!B$2:B$10000,Комплектующие!B3124,'Движение комплектующих'!D$2:D$10000)</f>
        <v>0</v>
      </c>
      <c r="F3124">
        <f>SUMIF(Комплекты!$I$2:$I$2000,Комплектующие!B3124,Комплекты!$O$2:$O$2000)</f>
        <v>0</v>
      </c>
      <c r="G3124">
        <f t="shared" si="48"/>
        <v>0</v>
      </c>
    </row>
    <row r="3125" spans="1:7" x14ac:dyDescent="0.25">
      <c r="A3125" s="2">
        <v>312461</v>
      </c>
      <c r="B3125" s="3" t="s">
        <v>3125</v>
      </c>
      <c r="C3125" s="1">
        <v>3310</v>
      </c>
      <c r="D3125">
        <f>SUMIF('Движение комплектующих'!B$2:B$10000,B3125,'Движение комплектующих'!C$2:C$10000)</f>
        <v>0</v>
      </c>
      <c r="E3125">
        <f>SUMIF('Движение комплектующих'!B$2:B$10000,Комплектующие!B3125,'Движение комплектующих'!D$2:D$10000)</f>
        <v>0</v>
      </c>
      <c r="F3125">
        <f>SUMIF(Комплекты!$I$2:$I$2000,Комплектующие!B3125,Комплекты!$O$2:$O$2000)</f>
        <v>0</v>
      </c>
      <c r="G3125">
        <f t="shared" si="48"/>
        <v>0</v>
      </c>
    </row>
    <row r="3126" spans="1:7" x14ac:dyDescent="0.25">
      <c r="A3126" s="2">
        <v>300662</v>
      </c>
      <c r="B3126" s="3" t="s">
        <v>3126</v>
      </c>
      <c r="C3126" s="1">
        <v>8999</v>
      </c>
      <c r="D3126">
        <f>SUMIF('Движение комплектующих'!B$2:B$10000,B3126,'Движение комплектующих'!C$2:C$10000)</f>
        <v>0</v>
      </c>
      <c r="E3126">
        <f>SUMIF('Движение комплектующих'!B$2:B$10000,Комплектующие!B3126,'Движение комплектующих'!D$2:D$10000)</f>
        <v>0</v>
      </c>
      <c r="F3126">
        <f>SUMIF(Комплекты!$I$2:$I$2000,Комплектующие!B3126,Комплекты!$O$2:$O$2000)</f>
        <v>0</v>
      </c>
      <c r="G3126">
        <f t="shared" si="48"/>
        <v>0</v>
      </c>
    </row>
    <row r="3127" spans="1:7" x14ac:dyDescent="0.25">
      <c r="A3127" s="2">
        <v>352763</v>
      </c>
      <c r="B3127" s="3" t="s">
        <v>3127</v>
      </c>
      <c r="C3127" s="1">
        <v>4550</v>
      </c>
      <c r="D3127">
        <f>SUMIF('Движение комплектующих'!B$2:B$10000,B3127,'Движение комплектующих'!C$2:C$10000)</f>
        <v>0</v>
      </c>
      <c r="E3127">
        <f>SUMIF('Движение комплектующих'!B$2:B$10000,Комплектующие!B3127,'Движение комплектующих'!D$2:D$10000)</f>
        <v>0</v>
      </c>
      <c r="F3127">
        <f>SUMIF(Комплекты!$I$2:$I$2000,Комплектующие!B3127,Комплекты!$O$2:$O$2000)</f>
        <v>0</v>
      </c>
      <c r="G3127">
        <f t="shared" si="48"/>
        <v>0</v>
      </c>
    </row>
    <row r="3128" spans="1:7" x14ac:dyDescent="0.25">
      <c r="A3128" s="2">
        <v>361850</v>
      </c>
      <c r="B3128" s="3" t="s">
        <v>3128</v>
      </c>
      <c r="C3128" s="1">
        <v>3570</v>
      </c>
      <c r="D3128">
        <f>SUMIF('Движение комплектующих'!B$2:B$10000,B3128,'Движение комплектующих'!C$2:C$10000)</f>
        <v>0</v>
      </c>
      <c r="E3128">
        <f>SUMIF('Движение комплектующих'!B$2:B$10000,Комплектующие!B3128,'Движение комплектующих'!D$2:D$10000)</f>
        <v>0</v>
      </c>
      <c r="F3128">
        <f>SUMIF(Комплекты!$I$2:$I$2000,Комплектующие!B3128,Комплекты!$O$2:$O$2000)</f>
        <v>0</v>
      </c>
      <c r="G3128">
        <f t="shared" si="48"/>
        <v>0</v>
      </c>
    </row>
    <row r="3129" spans="1:7" x14ac:dyDescent="0.25">
      <c r="A3129" s="2">
        <v>361851</v>
      </c>
      <c r="B3129" s="3" t="s">
        <v>3129</v>
      </c>
      <c r="C3129" s="1">
        <v>2490</v>
      </c>
      <c r="D3129">
        <f>SUMIF('Движение комплектующих'!B$2:B$10000,B3129,'Движение комплектующих'!C$2:C$10000)</f>
        <v>0</v>
      </c>
      <c r="E3129">
        <f>SUMIF('Движение комплектующих'!B$2:B$10000,Комплектующие!B3129,'Движение комплектующих'!D$2:D$10000)</f>
        <v>0</v>
      </c>
      <c r="F3129">
        <f>SUMIF(Комплекты!$I$2:$I$2000,Комплектующие!B3129,Комплекты!$O$2:$O$2000)</f>
        <v>0</v>
      </c>
      <c r="G3129">
        <f t="shared" si="48"/>
        <v>0</v>
      </c>
    </row>
    <row r="3130" spans="1:7" x14ac:dyDescent="0.25">
      <c r="A3130" s="2">
        <v>361852</v>
      </c>
      <c r="B3130" s="3" t="s">
        <v>3130</v>
      </c>
      <c r="C3130" s="1">
        <v>2360</v>
      </c>
      <c r="D3130">
        <f>SUMIF('Движение комплектующих'!B$2:B$10000,B3130,'Движение комплектующих'!C$2:C$10000)</f>
        <v>0</v>
      </c>
      <c r="E3130">
        <f>SUMIF('Движение комплектующих'!B$2:B$10000,Комплектующие!B3130,'Движение комплектующих'!D$2:D$10000)</f>
        <v>0</v>
      </c>
      <c r="F3130">
        <f>SUMIF(Комплекты!$I$2:$I$2000,Комплектующие!B3130,Комплекты!$O$2:$O$2000)</f>
        <v>0</v>
      </c>
      <c r="G3130">
        <f t="shared" si="48"/>
        <v>0</v>
      </c>
    </row>
    <row r="3131" spans="1:7" x14ac:dyDescent="0.25">
      <c r="A3131" s="2">
        <v>361853</v>
      </c>
      <c r="B3131" s="3" t="s">
        <v>3131</v>
      </c>
      <c r="C3131" s="1">
        <v>2950</v>
      </c>
      <c r="D3131">
        <f>SUMIF('Движение комплектующих'!B$2:B$10000,B3131,'Движение комплектующих'!C$2:C$10000)</f>
        <v>0</v>
      </c>
      <c r="E3131">
        <f>SUMIF('Движение комплектующих'!B$2:B$10000,Комплектующие!B3131,'Движение комплектующих'!D$2:D$10000)</f>
        <v>0</v>
      </c>
      <c r="F3131">
        <f>SUMIF(Комплекты!$I$2:$I$2000,Комплектующие!B3131,Комплекты!$O$2:$O$2000)</f>
        <v>0</v>
      </c>
      <c r="G3131">
        <f t="shared" si="48"/>
        <v>0</v>
      </c>
    </row>
    <row r="3132" spans="1:7" x14ac:dyDescent="0.25">
      <c r="A3132" s="2">
        <v>308887</v>
      </c>
      <c r="B3132" s="3" t="s">
        <v>3132</v>
      </c>
      <c r="C3132" s="1">
        <v>7499</v>
      </c>
      <c r="D3132">
        <f>SUMIF('Движение комплектующих'!B$2:B$10000,B3132,'Движение комплектующих'!C$2:C$10000)</f>
        <v>0</v>
      </c>
      <c r="E3132">
        <f>SUMIF('Движение комплектующих'!B$2:B$10000,Комплектующие!B3132,'Движение комплектующих'!D$2:D$10000)</f>
        <v>0</v>
      </c>
      <c r="F3132">
        <f>SUMIF(Комплекты!$I$2:$I$2000,Комплектующие!B3132,Комплекты!$O$2:$O$2000)</f>
        <v>0</v>
      </c>
      <c r="G3132">
        <f t="shared" si="48"/>
        <v>0</v>
      </c>
    </row>
    <row r="3133" spans="1:7" x14ac:dyDescent="0.25">
      <c r="A3133" s="2">
        <v>65998</v>
      </c>
      <c r="B3133" s="3" t="s">
        <v>3133</v>
      </c>
      <c r="C3133" s="1">
        <v>1620</v>
      </c>
      <c r="D3133">
        <f>SUMIF('Движение комплектующих'!B$2:B$10000,B3133,'Движение комплектующих'!C$2:C$10000)</f>
        <v>0</v>
      </c>
      <c r="E3133">
        <f>SUMIF('Движение комплектующих'!B$2:B$10000,Комплектующие!B3133,'Движение комплектующих'!D$2:D$10000)</f>
        <v>0</v>
      </c>
      <c r="F3133">
        <f>SUMIF(Комплекты!$I$2:$I$2000,Комплектующие!B3133,Комплекты!$O$2:$O$2000)</f>
        <v>0</v>
      </c>
      <c r="G3133">
        <f t="shared" si="48"/>
        <v>0</v>
      </c>
    </row>
    <row r="3134" spans="1:7" x14ac:dyDescent="0.25">
      <c r="A3134" s="2">
        <v>362931</v>
      </c>
      <c r="B3134" s="3" t="s">
        <v>3134</v>
      </c>
      <c r="C3134" s="1">
        <v>1620</v>
      </c>
      <c r="D3134">
        <f>SUMIF('Движение комплектующих'!B$2:B$10000,B3134,'Движение комплектующих'!C$2:C$10000)</f>
        <v>0</v>
      </c>
      <c r="E3134">
        <f>SUMIF('Движение комплектующих'!B$2:B$10000,Комплектующие!B3134,'Движение комплектующих'!D$2:D$10000)</f>
        <v>0</v>
      </c>
      <c r="F3134">
        <f>SUMIF(Комплекты!$I$2:$I$2000,Комплектующие!B3134,Комплекты!$O$2:$O$2000)</f>
        <v>0</v>
      </c>
      <c r="G3134">
        <f t="shared" si="48"/>
        <v>0</v>
      </c>
    </row>
    <row r="3135" spans="1:7" x14ac:dyDescent="0.25">
      <c r="A3135" s="2">
        <v>303364</v>
      </c>
      <c r="B3135" s="3" t="s">
        <v>3135</v>
      </c>
      <c r="C3135" s="1">
        <v>1620</v>
      </c>
      <c r="D3135">
        <f>SUMIF('Движение комплектующих'!B$2:B$10000,B3135,'Движение комплектующих'!C$2:C$10000)</f>
        <v>0</v>
      </c>
      <c r="E3135">
        <f>SUMIF('Движение комплектующих'!B$2:B$10000,Комплектующие!B3135,'Движение комплектующих'!D$2:D$10000)</f>
        <v>0</v>
      </c>
      <c r="F3135">
        <f>SUMIF(Комплекты!$I$2:$I$2000,Комплектующие!B3135,Комплекты!$O$2:$O$2000)</f>
        <v>0</v>
      </c>
      <c r="G3135">
        <f t="shared" si="48"/>
        <v>0</v>
      </c>
    </row>
    <row r="3136" spans="1:7" x14ac:dyDescent="0.25">
      <c r="A3136" s="2">
        <v>300898</v>
      </c>
      <c r="B3136" s="3" t="s">
        <v>3136</v>
      </c>
      <c r="C3136" s="1">
        <v>2960</v>
      </c>
      <c r="D3136">
        <f>SUMIF('Движение комплектующих'!B$2:B$10000,B3136,'Движение комплектующих'!C$2:C$10000)</f>
        <v>0</v>
      </c>
      <c r="E3136">
        <f>SUMIF('Движение комплектующих'!B$2:B$10000,Комплектующие!B3136,'Движение комплектующих'!D$2:D$10000)</f>
        <v>0</v>
      </c>
      <c r="F3136">
        <f>SUMIF(Комплекты!$I$2:$I$2000,Комплектующие!B3136,Комплекты!$O$2:$O$2000)</f>
        <v>0</v>
      </c>
      <c r="G3136">
        <f t="shared" si="48"/>
        <v>0</v>
      </c>
    </row>
    <row r="3137" spans="1:7" x14ac:dyDescent="0.25">
      <c r="A3137" s="2">
        <v>300522</v>
      </c>
      <c r="B3137" s="3" t="s">
        <v>3137</v>
      </c>
      <c r="C3137" s="1">
        <v>1520</v>
      </c>
      <c r="D3137">
        <f>SUMIF('Движение комплектующих'!B$2:B$10000,B3137,'Движение комплектующих'!C$2:C$10000)</f>
        <v>0</v>
      </c>
      <c r="E3137">
        <f>SUMIF('Движение комплектующих'!B$2:B$10000,Комплектующие!B3137,'Движение комплектующих'!D$2:D$10000)</f>
        <v>0</v>
      </c>
      <c r="F3137">
        <f>SUMIF(Комплекты!$I$2:$I$2000,Комплектующие!B3137,Комплекты!$O$2:$O$2000)</f>
        <v>0</v>
      </c>
      <c r="G3137">
        <f t="shared" si="48"/>
        <v>0</v>
      </c>
    </row>
    <row r="3138" spans="1:7" x14ac:dyDescent="0.25">
      <c r="A3138" s="2">
        <v>300523</v>
      </c>
      <c r="B3138" s="3" t="s">
        <v>3138</v>
      </c>
      <c r="C3138" s="1">
        <v>1520</v>
      </c>
      <c r="D3138">
        <f>SUMIF('Движение комплектующих'!B$2:B$10000,B3138,'Движение комплектующих'!C$2:C$10000)</f>
        <v>0</v>
      </c>
      <c r="E3138">
        <f>SUMIF('Движение комплектующих'!B$2:B$10000,Комплектующие!B3138,'Движение комплектующих'!D$2:D$10000)</f>
        <v>0</v>
      </c>
      <c r="F3138">
        <f>SUMIF(Комплекты!$I$2:$I$2000,Комплектующие!B3138,Комплекты!$O$2:$O$2000)</f>
        <v>0</v>
      </c>
      <c r="G3138">
        <f t="shared" si="48"/>
        <v>0</v>
      </c>
    </row>
    <row r="3139" spans="1:7" x14ac:dyDescent="0.25">
      <c r="A3139" s="2">
        <v>300524</v>
      </c>
      <c r="B3139" s="3" t="s">
        <v>3139</v>
      </c>
      <c r="C3139" s="1">
        <v>1710</v>
      </c>
      <c r="D3139">
        <f>SUMIF('Движение комплектующих'!B$2:B$10000,B3139,'Движение комплектующих'!C$2:C$10000)</f>
        <v>0</v>
      </c>
      <c r="E3139">
        <f>SUMIF('Движение комплектующих'!B$2:B$10000,Комплектующие!B3139,'Движение комплектующих'!D$2:D$10000)</f>
        <v>0</v>
      </c>
      <c r="F3139">
        <f>SUMIF(Комплекты!$I$2:$I$2000,Комплектующие!B3139,Комплекты!$O$2:$O$2000)</f>
        <v>0</v>
      </c>
      <c r="G3139">
        <f t="shared" ref="G3139:G3202" si="49">D3139-E3139-F3139</f>
        <v>0</v>
      </c>
    </row>
    <row r="3140" spans="1:7" x14ac:dyDescent="0.25">
      <c r="A3140" s="2">
        <v>283029</v>
      </c>
      <c r="B3140" s="3" t="s">
        <v>3140</v>
      </c>
      <c r="C3140" s="1">
        <v>1050</v>
      </c>
      <c r="D3140">
        <f>SUMIF('Движение комплектующих'!B$2:B$10000,B3140,'Движение комплектующих'!C$2:C$10000)</f>
        <v>0</v>
      </c>
      <c r="E3140">
        <f>SUMIF('Движение комплектующих'!B$2:B$10000,Комплектующие!B3140,'Движение комплектующих'!D$2:D$10000)</f>
        <v>0</v>
      </c>
      <c r="F3140">
        <f>SUMIF(Комплекты!$I$2:$I$2000,Комплектующие!B3140,Комплекты!$O$2:$O$2000)</f>
        <v>0</v>
      </c>
      <c r="G3140">
        <f t="shared" si="49"/>
        <v>0</v>
      </c>
    </row>
    <row r="3141" spans="1:7" x14ac:dyDescent="0.25">
      <c r="A3141" s="2">
        <v>283032</v>
      </c>
      <c r="B3141" s="3" t="s">
        <v>3141</v>
      </c>
      <c r="C3141" s="1">
        <v>1730</v>
      </c>
      <c r="D3141">
        <f>SUMIF('Движение комплектующих'!B$2:B$10000,B3141,'Движение комплектующих'!C$2:C$10000)</f>
        <v>0</v>
      </c>
      <c r="E3141">
        <f>SUMIF('Движение комплектующих'!B$2:B$10000,Комплектующие!B3141,'Движение комплектующих'!D$2:D$10000)</f>
        <v>0</v>
      </c>
      <c r="F3141">
        <f>SUMIF(Комплекты!$I$2:$I$2000,Комплектующие!B3141,Комплекты!$O$2:$O$2000)</f>
        <v>0</v>
      </c>
      <c r="G3141">
        <f t="shared" si="49"/>
        <v>0</v>
      </c>
    </row>
    <row r="3142" spans="1:7" x14ac:dyDescent="0.25">
      <c r="A3142" s="2">
        <v>296469</v>
      </c>
      <c r="B3142" s="3" t="s">
        <v>3142</v>
      </c>
      <c r="C3142" s="1">
        <v>1110</v>
      </c>
      <c r="D3142">
        <f>SUMIF('Движение комплектующих'!B$2:B$10000,B3142,'Движение комплектующих'!C$2:C$10000)</f>
        <v>0</v>
      </c>
      <c r="E3142">
        <f>SUMIF('Движение комплектующих'!B$2:B$10000,Комплектующие!B3142,'Движение комплектующих'!D$2:D$10000)</f>
        <v>0</v>
      </c>
      <c r="F3142">
        <f>SUMIF(Комплекты!$I$2:$I$2000,Комплектующие!B3142,Комплекты!$O$2:$O$2000)</f>
        <v>0</v>
      </c>
      <c r="G3142">
        <f t="shared" si="49"/>
        <v>0</v>
      </c>
    </row>
    <row r="3143" spans="1:7" x14ac:dyDescent="0.25">
      <c r="A3143" s="2">
        <v>254144</v>
      </c>
      <c r="B3143" s="3" t="s">
        <v>3143</v>
      </c>
      <c r="C3143" s="1">
        <v>2690</v>
      </c>
      <c r="D3143">
        <f>SUMIF('Движение комплектующих'!B$2:B$10000,B3143,'Движение комплектующих'!C$2:C$10000)</f>
        <v>0</v>
      </c>
      <c r="E3143">
        <f>SUMIF('Движение комплектующих'!B$2:B$10000,Комплектующие!B3143,'Движение комплектующих'!D$2:D$10000)</f>
        <v>0</v>
      </c>
      <c r="F3143">
        <f>SUMIF(Комплекты!$I$2:$I$2000,Комплектующие!B3143,Комплекты!$O$2:$O$2000)</f>
        <v>0</v>
      </c>
      <c r="G3143">
        <f t="shared" si="49"/>
        <v>0</v>
      </c>
    </row>
    <row r="3144" spans="1:7" x14ac:dyDescent="0.25">
      <c r="A3144" s="2">
        <v>201168</v>
      </c>
      <c r="B3144" s="3" t="s">
        <v>3144</v>
      </c>
      <c r="C3144" s="1">
        <v>2700</v>
      </c>
      <c r="D3144">
        <f>SUMIF('Движение комплектующих'!B$2:B$10000,B3144,'Движение комплектующих'!C$2:C$10000)</f>
        <v>0</v>
      </c>
      <c r="E3144">
        <f>SUMIF('Движение комплектующих'!B$2:B$10000,Комплектующие!B3144,'Движение комплектующих'!D$2:D$10000)</f>
        <v>0</v>
      </c>
      <c r="F3144">
        <f>SUMIF(Комплекты!$I$2:$I$2000,Комплектующие!B3144,Комплекты!$O$2:$O$2000)</f>
        <v>0</v>
      </c>
      <c r="G3144">
        <f t="shared" si="49"/>
        <v>0</v>
      </c>
    </row>
    <row r="3145" spans="1:7" x14ac:dyDescent="0.25">
      <c r="A3145" s="2">
        <v>300529</v>
      </c>
      <c r="B3145" s="3" t="s">
        <v>3145</v>
      </c>
      <c r="C3145" s="1">
        <v>5290</v>
      </c>
      <c r="D3145">
        <f>SUMIF('Движение комплектующих'!B$2:B$10000,B3145,'Движение комплектующих'!C$2:C$10000)</f>
        <v>0</v>
      </c>
      <c r="E3145">
        <f>SUMIF('Движение комплектующих'!B$2:B$10000,Комплектующие!B3145,'Движение комплектующих'!D$2:D$10000)</f>
        <v>0</v>
      </c>
      <c r="F3145">
        <f>SUMIF(Комплекты!$I$2:$I$2000,Комплектующие!B3145,Комплекты!$O$2:$O$2000)</f>
        <v>0</v>
      </c>
      <c r="G3145">
        <f t="shared" si="49"/>
        <v>0</v>
      </c>
    </row>
    <row r="3146" spans="1:7" x14ac:dyDescent="0.25">
      <c r="A3146" s="2">
        <v>65989</v>
      </c>
      <c r="B3146" s="3" t="s">
        <v>3146</v>
      </c>
      <c r="C3146" s="1">
        <v>1120</v>
      </c>
      <c r="D3146">
        <f>SUMIF('Движение комплектующих'!B$2:B$10000,B3146,'Движение комплектующих'!C$2:C$10000)</f>
        <v>0</v>
      </c>
      <c r="E3146">
        <f>SUMIF('Движение комплектующих'!B$2:B$10000,Комплектующие!B3146,'Движение комплектующих'!D$2:D$10000)</f>
        <v>0</v>
      </c>
      <c r="F3146">
        <f>SUMIF(Комплекты!$I$2:$I$2000,Комплектующие!B3146,Комплекты!$O$2:$O$2000)</f>
        <v>0</v>
      </c>
      <c r="G3146">
        <f t="shared" si="49"/>
        <v>0</v>
      </c>
    </row>
    <row r="3147" spans="1:7" x14ac:dyDescent="0.25">
      <c r="A3147" s="2">
        <v>362933</v>
      </c>
      <c r="B3147" s="3" t="s">
        <v>3147</v>
      </c>
      <c r="C3147" s="1">
        <v>960</v>
      </c>
      <c r="D3147">
        <f>SUMIF('Движение комплектующих'!B$2:B$10000,B3147,'Движение комплектующих'!C$2:C$10000)</f>
        <v>0</v>
      </c>
      <c r="E3147">
        <f>SUMIF('Движение комплектующих'!B$2:B$10000,Комплектующие!B3147,'Движение комплектующих'!D$2:D$10000)</f>
        <v>0</v>
      </c>
      <c r="F3147">
        <f>SUMIF(Комплекты!$I$2:$I$2000,Комплектующие!B3147,Комплекты!$O$2:$O$2000)</f>
        <v>0</v>
      </c>
      <c r="G3147">
        <f t="shared" si="49"/>
        <v>0</v>
      </c>
    </row>
    <row r="3148" spans="1:7" x14ac:dyDescent="0.25">
      <c r="A3148" s="2">
        <v>330915</v>
      </c>
      <c r="B3148" s="3" t="s">
        <v>3148</v>
      </c>
      <c r="C3148" s="1">
        <v>960</v>
      </c>
      <c r="D3148">
        <f>SUMIF('Движение комплектующих'!B$2:B$10000,B3148,'Движение комплектующих'!C$2:C$10000)</f>
        <v>0</v>
      </c>
      <c r="E3148">
        <f>SUMIF('Движение комплектующих'!B$2:B$10000,Комплектующие!B3148,'Движение комплектующих'!D$2:D$10000)</f>
        <v>0</v>
      </c>
      <c r="F3148">
        <f>SUMIF(Комплекты!$I$2:$I$2000,Комплектующие!B3148,Комплекты!$O$2:$O$2000)</f>
        <v>0</v>
      </c>
      <c r="G3148">
        <f t="shared" si="49"/>
        <v>0</v>
      </c>
    </row>
    <row r="3149" spans="1:7" x14ac:dyDescent="0.25">
      <c r="A3149" s="2">
        <v>347430</v>
      </c>
      <c r="B3149" s="3" t="s">
        <v>3149</v>
      </c>
      <c r="C3149" s="1">
        <v>1090</v>
      </c>
      <c r="D3149">
        <f>SUMIF('Движение комплектующих'!B$2:B$10000,B3149,'Движение комплектующих'!C$2:C$10000)</f>
        <v>0</v>
      </c>
      <c r="E3149">
        <f>SUMIF('Движение комплектующих'!B$2:B$10000,Комплектующие!B3149,'Движение комплектующих'!D$2:D$10000)</f>
        <v>0</v>
      </c>
      <c r="F3149">
        <f>SUMIF(Комплекты!$I$2:$I$2000,Комплектующие!B3149,Комплекты!$O$2:$O$2000)</f>
        <v>0</v>
      </c>
      <c r="G3149">
        <f t="shared" si="49"/>
        <v>0</v>
      </c>
    </row>
    <row r="3150" spans="1:7" x14ac:dyDescent="0.25">
      <c r="A3150" s="2">
        <v>347429</v>
      </c>
      <c r="B3150" s="3" t="s">
        <v>3150</v>
      </c>
      <c r="C3150" s="1">
        <v>1090</v>
      </c>
      <c r="D3150">
        <f>SUMIF('Движение комплектующих'!B$2:B$10000,B3150,'Движение комплектующих'!C$2:C$10000)</f>
        <v>0</v>
      </c>
      <c r="E3150">
        <f>SUMIF('Движение комплектующих'!B$2:B$10000,Комплектующие!B3150,'Движение комплектующих'!D$2:D$10000)</f>
        <v>0</v>
      </c>
      <c r="F3150">
        <f>SUMIF(Комплекты!$I$2:$I$2000,Комплектующие!B3150,Комплекты!$O$2:$O$2000)</f>
        <v>0</v>
      </c>
      <c r="G3150">
        <f t="shared" si="49"/>
        <v>0</v>
      </c>
    </row>
    <row r="3151" spans="1:7" x14ac:dyDescent="0.25">
      <c r="A3151" s="2">
        <v>347431</v>
      </c>
      <c r="B3151" s="3" t="s">
        <v>3151</v>
      </c>
      <c r="C3151" s="1">
        <v>1120</v>
      </c>
      <c r="D3151">
        <f>SUMIF('Движение комплектующих'!B$2:B$10000,B3151,'Движение комплектующих'!C$2:C$10000)</f>
        <v>0</v>
      </c>
      <c r="E3151">
        <f>SUMIF('Движение комплектующих'!B$2:B$10000,Комплектующие!B3151,'Движение комплектующих'!D$2:D$10000)</f>
        <v>0</v>
      </c>
      <c r="F3151">
        <f>SUMIF(Комплекты!$I$2:$I$2000,Комплектующие!B3151,Комплекты!$O$2:$O$2000)</f>
        <v>0</v>
      </c>
      <c r="G3151">
        <f t="shared" si="49"/>
        <v>0</v>
      </c>
    </row>
    <row r="3152" spans="1:7" x14ac:dyDescent="0.25">
      <c r="A3152" s="2">
        <v>347428</v>
      </c>
      <c r="B3152" s="3" t="s">
        <v>3152</v>
      </c>
      <c r="C3152" s="1">
        <v>1090</v>
      </c>
      <c r="D3152">
        <f>SUMIF('Движение комплектующих'!B$2:B$10000,B3152,'Движение комплектующих'!C$2:C$10000)</f>
        <v>0</v>
      </c>
      <c r="E3152">
        <f>SUMIF('Движение комплектующих'!B$2:B$10000,Комплектующие!B3152,'Движение комплектующих'!D$2:D$10000)</f>
        <v>0</v>
      </c>
      <c r="F3152">
        <f>SUMIF(Комплекты!$I$2:$I$2000,Комплектующие!B3152,Комплекты!$O$2:$O$2000)</f>
        <v>0</v>
      </c>
      <c r="G3152">
        <f t="shared" si="49"/>
        <v>0</v>
      </c>
    </row>
    <row r="3153" spans="1:7" x14ac:dyDescent="0.25">
      <c r="A3153" s="2">
        <v>284666</v>
      </c>
      <c r="B3153" s="3" t="s">
        <v>3153</v>
      </c>
      <c r="C3153" s="1">
        <v>3390</v>
      </c>
      <c r="D3153">
        <f>SUMIF('Движение комплектующих'!B$2:B$10000,B3153,'Движение комплектующих'!C$2:C$10000)</f>
        <v>0</v>
      </c>
      <c r="E3153">
        <f>SUMIF('Движение комплектующих'!B$2:B$10000,Комплектующие!B3153,'Движение комплектующих'!D$2:D$10000)</f>
        <v>0</v>
      </c>
      <c r="F3153">
        <f>SUMIF(Комплекты!$I$2:$I$2000,Комплектующие!B3153,Комплекты!$O$2:$O$2000)</f>
        <v>0</v>
      </c>
      <c r="G3153">
        <f t="shared" si="49"/>
        <v>0</v>
      </c>
    </row>
    <row r="3154" spans="1:7" x14ac:dyDescent="0.25">
      <c r="A3154" s="2">
        <v>290691</v>
      </c>
      <c r="B3154" s="3" t="s">
        <v>3154</v>
      </c>
      <c r="C3154" s="1">
        <v>3400</v>
      </c>
      <c r="D3154">
        <f>SUMIF('Движение комплектующих'!B$2:B$10000,B3154,'Движение комплектующих'!C$2:C$10000)</f>
        <v>0</v>
      </c>
      <c r="E3154">
        <f>SUMIF('Движение комплектующих'!B$2:B$10000,Комплектующие!B3154,'Движение комплектующих'!D$2:D$10000)</f>
        <v>0</v>
      </c>
      <c r="F3154">
        <f>SUMIF(Комплекты!$I$2:$I$2000,Комплектующие!B3154,Комплекты!$O$2:$O$2000)</f>
        <v>0</v>
      </c>
      <c r="G3154">
        <f t="shared" si="49"/>
        <v>0</v>
      </c>
    </row>
    <row r="3155" spans="1:7" x14ac:dyDescent="0.25">
      <c r="A3155" s="2">
        <v>64626</v>
      </c>
      <c r="B3155" s="3" t="s">
        <v>3155</v>
      </c>
      <c r="C3155" s="1">
        <v>2950</v>
      </c>
      <c r="D3155">
        <f>SUMIF('Движение комплектующих'!B$2:B$10000,B3155,'Движение комплектующих'!C$2:C$10000)</f>
        <v>0</v>
      </c>
      <c r="E3155">
        <f>SUMIF('Движение комплектующих'!B$2:B$10000,Комплектующие!B3155,'Движение комплектующих'!D$2:D$10000)</f>
        <v>0</v>
      </c>
      <c r="F3155">
        <f>SUMIF(Комплекты!$I$2:$I$2000,Комплектующие!B3155,Комплекты!$O$2:$O$2000)</f>
        <v>0</v>
      </c>
      <c r="G3155">
        <f t="shared" si="49"/>
        <v>0</v>
      </c>
    </row>
    <row r="3156" spans="1:7" x14ac:dyDescent="0.25">
      <c r="A3156" s="2">
        <v>367438</v>
      </c>
      <c r="B3156" s="3" t="s">
        <v>3156</v>
      </c>
      <c r="C3156" s="1">
        <v>3050</v>
      </c>
      <c r="D3156">
        <f>SUMIF('Движение комплектующих'!B$2:B$10000,B3156,'Движение комплектующих'!C$2:C$10000)</f>
        <v>0</v>
      </c>
      <c r="E3156">
        <f>SUMIF('Движение комплектующих'!B$2:B$10000,Комплектующие!B3156,'Движение комплектующих'!D$2:D$10000)</f>
        <v>0</v>
      </c>
      <c r="F3156">
        <f>SUMIF(Комплекты!$I$2:$I$2000,Комплектующие!B3156,Комплекты!$O$2:$O$2000)</f>
        <v>0</v>
      </c>
      <c r="G3156">
        <f t="shared" si="49"/>
        <v>0</v>
      </c>
    </row>
    <row r="3157" spans="1:7" x14ac:dyDescent="0.25">
      <c r="A3157" s="2">
        <v>64625</v>
      </c>
      <c r="B3157" s="3" t="s">
        <v>3157</v>
      </c>
      <c r="C3157" s="1">
        <v>2910</v>
      </c>
      <c r="D3157">
        <f>SUMIF('Движение комплектующих'!B$2:B$10000,B3157,'Движение комплектующих'!C$2:C$10000)</f>
        <v>0</v>
      </c>
      <c r="E3157">
        <f>SUMIF('Движение комплектующих'!B$2:B$10000,Комплектующие!B3157,'Движение комплектующих'!D$2:D$10000)</f>
        <v>0</v>
      </c>
      <c r="F3157">
        <f>SUMIF(Комплекты!$I$2:$I$2000,Комплектующие!B3157,Комплекты!$O$2:$O$2000)</f>
        <v>0</v>
      </c>
      <c r="G3157">
        <f t="shared" si="49"/>
        <v>0</v>
      </c>
    </row>
    <row r="3158" spans="1:7" x14ac:dyDescent="0.25">
      <c r="A3158" s="2">
        <v>368530</v>
      </c>
      <c r="B3158" s="3" t="s">
        <v>3158</v>
      </c>
      <c r="C3158" s="1">
        <v>4200</v>
      </c>
      <c r="D3158">
        <f>SUMIF('Движение комплектующих'!B$2:B$10000,B3158,'Движение комплектующих'!C$2:C$10000)</f>
        <v>0</v>
      </c>
      <c r="E3158">
        <f>SUMIF('Движение комплектующих'!B$2:B$10000,Комплектующие!B3158,'Движение комплектующих'!D$2:D$10000)</f>
        <v>0</v>
      </c>
      <c r="F3158">
        <f>SUMIF(Комплекты!$I$2:$I$2000,Комплектующие!B3158,Комплекты!$O$2:$O$2000)</f>
        <v>0</v>
      </c>
      <c r="G3158">
        <f t="shared" si="49"/>
        <v>0</v>
      </c>
    </row>
    <row r="3159" spans="1:7" x14ac:dyDescent="0.25">
      <c r="A3159" s="2">
        <v>356225</v>
      </c>
      <c r="B3159" s="3" t="s">
        <v>3159</v>
      </c>
      <c r="C3159" s="1">
        <v>4230</v>
      </c>
      <c r="D3159">
        <f>SUMIF('Движение комплектующих'!B$2:B$10000,B3159,'Движение комплектующих'!C$2:C$10000)</f>
        <v>0</v>
      </c>
      <c r="E3159">
        <f>SUMIF('Движение комплектующих'!B$2:B$10000,Комплектующие!B3159,'Движение комплектующих'!D$2:D$10000)</f>
        <v>0</v>
      </c>
      <c r="F3159">
        <f>SUMIF(Комплекты!$I$2:$I$2000,Комплектующие!B3159,Комплекты!$O$2:$O$2000)</f>
        <v>0</v>
      </c>
      <c r="G3159">
        <f t="shared" si="49"/>
        <v>0</v>
      </c>
    </row>
    <row r="3160" spans="1:7" x14ac:dyDescent="0.25">
      <c r="A3160" s="2">
        <v>271209</v>
      </c>
      <c r="B3160" s="3" t="s">
        <v>3160</v>
      </c>
      <c r="C3160" s="1">
        <v>4770</v>
      </c>
      <c r="D3160">
        <f>SUMIF('Движение комплектующих'!B$2:B$10000,B3160,'Движение комплектующих'!C$2:C$10000)</f>
        <v>0</v>
      </c>
      <c r="E3160">
        <f>SUMIF('Движение комплектующих'!B$2:B$10000,Комплектующие!B3160,'Движение комплектующих'!D$2:D$10000)</f>
        <v>0</v>
      </c>
      <c r="F3160">
        <f>SUMIF(Комплекты!$I$2:$I$2000,Комплектующие!B3160,Комплекты!$O$2:$O$2000)</f>
        <v>0</v>
      </c>
      <c r="G3160">
        <f t="shared" si="49"/>
        <v>0</v>
      </c>
    </row>
    <row r="3161" spans="1:7" x14ac:dyDescent="0.25">
      <c r="A3161" s="2">
        <v>271210</v>
      </c>
      <c r="B3161" s="3" t="s">
        <v>3161</v>
      </c>
      <c r="C3161" s="1">
        <v>4770</v>
      </c>
      <c r="D3161">
        <f>SUMIF('Движение комплектующих'!B$2:B$10000,B3161,'Движение комплектующих'!C$2:C$10000)</f>
        <v>0</v>
      </c>
      <c r="E3161">
        <f>SUMIF('Движение комплектующих'!B$2:B$10000,Комплектующие!B3161,'Движение комплектующих'!D$2:D$10000)</f>
        <v>0</v>
      </c>
      <c r="F3161">
        <f>SUMIF(Комплекты!$I$2:$I$2000,Комплектующие!B3161,Комплекты!$O$2:$O$2000)</f>
        <v>0</v>
      </c>
      <c r="G3161">
        <f t="shared" si="49"/>
        <v>0</v>
      </c>
    </row>
    <row r="3162" spans="1:7" x14ac:dyDescent="0.25">
      <c r="A3162" s="2">
        <v>271211</v>
      </c>
      <c r="B3162" s="3" t="s">
        <v>3162</v>
      </c>
      <c r="C3162" s="1">
        <v>3990</v>
      </c>
      <c r="D3162">
        <f>SUMIF('Движение комплектующих'!B$2:B$10000,B3162,'Движение комплектующих'!C$2:C$10000)</f>
        <v>0</v>
      </c>
      <c r="E3162">
        <f>SUMIF('Движение комплектующих'!B$2:B$10000,Комплектующие!B3162,'Движение комплектующих'!D$2:D$10000)</f>
        <v>0</v>
      </c>
      <c r="F3162">
        <f>SUMIF(Комплекты!$I$2:$I$2000,Комплектующие!B3162,Комплекты!$O$2:$O$2000)</f>
        <v>0</v>
      </c>
      <c r="G3162">
        <f t="shared" si="49"/>
        <v>0</v>
      </c>
    </row>
    <row r="3163" spans="1:7" x14ac:dyDescent="0.25">
      <c r="A3163" s="2">
        <v>270264</v>
      </c>
      <c r="B3163" s="3" t="s">
        <v>3163</v>
      </c>
      <c r="C3163" s="1">
        <v>4350</v>
      </c>
      <c r="D3163">
        <f>SUMIF('Движение комплектующих'!B$2:B$10000,B3163,'Движение комплектующих'!C$2:C$10000)</f>
        <v>0</v>
      </c>
      <c r="E3163">
        <f>SUMIF('Движение комплектующих'!B$2:B$10000,Комплектующие!B3163,'Движение комплектующих'!D$2:D$10000)</f>
        <v>0</v>
      </c>
      <c r="F3163">
        <f>SUMIF(Комплекты!$I$2:$I$2000,Комплектующие!B3163,Комплекты!$O$2:$O$2000)</f>
        <v>0</v>
      </c>
      <c r="G3163">
        <f t="shared" si="49"/>
        <v>0</v>
      </c>
    </row>
    <row r="3164" spans="1:7" x14ac:dyDescent="0.25">
      <c r="A3164" s="2">
        <v>295707</v>
      </c>
      <c r="B3164" s="3" t="s">
        <v>3164</v>
      </c>
      <c r="C3164" s="1">
        <v>4810</v>
      </c>
      <c r="D3164">
        <f>SUMIF('Движение комплектующих'!B$2:B$10000,B3164,'Движение комплектующих'!C$2:C$10000)</f>
        <v>0</v>
      </c>
      <c r="E3164">
        <f>SUMIF('Движение комплектующих'!B$2:B$10000,Комплектующие!B3164,'Движение комплектующих'!D$2:D$10000)</f>
        <v>0</v>
      </c>
      <c r="F3164">
        <f>SUMIF(Комплекты!$I$2:$I$2000,Комплектующие!B3164,Комплекты!$O$2:$O$2000)</f>
        <v>0</v>
      </c>
      <c r="G3164">
        <f t="shared" si="49"/>
        <v>0</v>
      </c>
    </row>
    <row r="3165" spans="1:7" x14ac:dyDescent="0.25">
      <c r="A3165" s="2">
        <v>277462</v>
      </c>
      <c r="B3165" s="3" t="s">
        <v>3165</v>
      </c>
      <c r="C3165" s="1">
        <v>5560</v>
      </c>
      <c r="D3165">
        <f>SUMIF('Движение комплектующих'!B$2:B$10000,B3165,'Движение комплектующих'!C$2:C$10000)</f>
        <v>0</v>
      </c>
      <c r="E3165">
        <f>SUMIF('Движение комплектующих'!B$2:B$10000,Комплектующие!B3165,'Движение комплектующих'!D$2:D$10000)</f>
        <v>0</v>
      </c>
      <c r="F3165">
        <f>SUMIF(Комплекты!$I$2:$I$2000,Комплектующие!B3165,Комплекты!$O$2:$O$2000)</f>
        <v>0</v>
      </c>
      <c r="G3165">
        <f t="shared" si="49"/>
        <v>0</v>
      </c>
    </row>
    <row r="3166" spans="1:7" x14ac:dyDescent="0.25">
      <c r="A3166" s="2">
        <v>299928</v>
      </c>
      <c r="B3166" s="3" t="s">
        <v>3166</v>
      </c>
      <c r="C3166" s="1">
        <v>6400</v>
      </c>
      <c r="D3166">
        <f>SUMIF('Движение комплектующих'!B$2:B$10000,B3166,'Движение комплектующих'!C$2:C$10000)</f>
        <v>0</v>
      </c>
      <c r="E3166">
        <f>SUMIF('Движение комплектующих'!B$2:B$10000,Комплектующие!B3166,'Движение комплектующих'!D$2:D$10000)</f>
        <v>0</v>
      </c>
      <c r="F3166">
        <f>SUMIF(Комплекты!$I$2:$I$2000,Комплектующие!B3166,Комплекты!$O$2:$O$2000)</f>
        <v>0</v>
      </c>
      <c r="G3166">
        <f t="shared" si="49"/>
        <v>0</v>
      </c>
    </row>
    <row r="3167" spans="1:7" x14ac:dyDescent="0.25">
      <c r="A3167" s="2">
        <v>64621</v>
      </c>
      <c r="B3167" s="3" t="s">
        <v>3167</v>
      </c>
      <c r="C3167" s="1">
        <v>6410</v>
      </c>
      <c r="D3167">
        <f>SUMIF('Движение комплектующих'!B$2:B$10000,B3167,'Движение комплектующих'!C$2:C$10000)</f>
        <v>0</v>
      </c>
      <c r="E3167">
        <f>SUMIF('Движение комплектующих'!B$2:B$10000,Комплектующие!B3167,'Движение комплектующих'!D$2:D$10000)</f>
        <v>0</v>
      </c>
      <c r="F3167">
        <f>SUMIF(Комплекты!$I$2:$I$2000,Комплектующие!B3167,Комплекты!$O$2:$O$2000)</f>
        <v>0</v>
      </c>
      <c r="G3167">
        <f t="shared" si="49"/>
        <v>0</v>
      </c>
    </row>
    <row r="3168" spans="1:7" x14ac:dyDescent="0.25">
      <c r="A3168" s="2">
        <v>64620</v>
      </c>
      <c r="B3168" s="3" t="s">
        <v>3168</v>
      </c>
      <c r="C3168" s="1">
        <v>6180</v>
      </c>
      <c r="D3168">
        <f>SUMIF('Движение комплектующих'!B$2:B$10000,B3168,'Движение комплектующих'!C$2:C$10000)</f>
        <v>0</v>
      </c>
      <c r="E3168">
        <f>SUMIF('Движение комплектующих'!B$2:B$10000,Комплектующие!B3168,'Движение комплектующих'!D$2:D$10000)</f>
        <v>0</v>
      </c>
      <c r="F3168">
        <f>SUMIF(Комплекты!$I$2:$I$2000,Комплектующие!B3168,Комплекты!$O$2:$O$2000)</f>
        <v>0</v>
      </c>
      <c r="G3168">
        <f t="shared" si="49"/>
        <v>0</v>
      </c>
    </row>
    <row r="3169" spans="1:7" x14ac:dyDescent="0.25">
      <c r="A3169" s="2">
        <v>300639</v>
      </c>
      <c r="B3169" s="3" t="s">
        <v>3169</v>
      </c>
      <c r="C3169" s="1">
        <v>7990</v>
      </c>
      <c r="D3169">
        <f>SUMIF('Движение комплектующих'!B$2:B$10000,B3169,'Движение комплектующих'!C$2:C$10000)</f>
        <v>0</v>
      </c>
      <c r="E3169">
        <f>SUMIF('Движение комплектующих'!B$2:B$10000,Комплектующие!B3169,'Движение комплектующих'!D$2:D$10000)</f>
        <v>0</v>
      </c>
      <c r="F3169">
        <f>SUMIF(Комплекты!$I$2:$I$2000,Комплектующие!B3169,Комплекты!$O$2:$O$2000)</f>
        <v>0</v>
      </c>
      <c r="G3169">
        <f t="shared" si="49"/>
        <v>0</v>
      </c>
    </row>
    <row r="3170" spans="1:7" x14ac:dyDescent="0.25">
      <c r="A3170" s="2">
        <v>300640</v>
      </c>
      <c r="B3170" s="3" t="s">
        <v>3170</v>
      </c>
      <c r="C3170" s="1">
        <v>10390</v>
      </c>
      <c r="D3170">
        <f>SUMIF('Движение комплектующих'!B$2:B$10000,B3170,'Движение комплектующих'!C$2:C$10000)</f>
        <v>0</v>
      </c>
      <c r="E3170">
        <f>SUMIF('Движение комплектующих'!B$2:B$10000,Комплектующие!B3170,'Движение комплектующих'!D$2:D$10000)</f>
        <v>0</v>
      </c>
      <c r="F3170">
        <f>SUMIF(Комплекты!$I$2:$I$2000,Комплектующие!B3170,Комплекты!$O$2:$O$2000)</f>
        <v>0</v>
      </c>
      <c r="G3170">
        <f t="shared" si="49"/>
        <v>0</v>
      </c>
    </row>
    <row r="3171" spans="1:7" x14ac:dyDescent="0.25">
      <c r="A3171" s="2">
        <v>248737</v>
      </c>
      <c r="B3171" s="3" t="s">
        <v>3171</v>
      </c>
      <c r="C3171" s="1">
        <v>12500</v>
      </c>
      <c r="D3171">
        <f>SUMIF('Движение комплектующих'!B$2:B$10000,B3171,'Движение комплектующих'!C$2:C$10000)</f>
        <v>0</v>
      </c>
      <c r="E3171">
        <f>SUMIF('Движение комплектующих'!B$2:B$10000,Комплектующие!B3171,'Движение комплектующих'!D$2:D$10000)</f>
        <v>0</v>
      </c>
      <c r="F3171">
        <f>SUMIF(Комплекты!$I$2:$I$2000,Комплектующие!B3171,Комплекты!$O$2:$O$2000)</f>
        <v>0</v>
      </c>
      <c r="G3171">
        <f t="shared" si="49"/>
        <v>0</v>
      </c>
    </row>
    <row r="3172" spans="1:7" x14ac:dyDescent="0.25">
      <c r="A3172" s="2">
        <v>277530</v>
      </c>
      <c r="B3172" s="3" t="s">
        <v>3172</v>
      </c>
      <c r="C3172" s="1">
        <v>2180</v>
      </c>
      <c r="D3172">
        <f>SUMIF('Движение комплектующих'!B$2:B$10000,B3172,'Движение комплектующих'!C$2:C$10000)</f>
        <v>0</v>
      </c>
      <c r="E3172">
        <f>SUMIF('Движение комплектующих'!B$2:B$10000,Комплектующие!B3172,'Движение комплектующих'!D$2:D$10000)</f>
        <v>0</v>
      </c>
      <c r="F3172">
        <f>SUMIF(Комплекты!$I$2:$I$2000,Комплектующие!B3172,Комплекты!$O$2:$O$2000)</f>
        <v>0</v>
      </c>
      <c r="G3172">
        <f t="shared" si="49"/>
        <v>0</v>
      </c>
    </row>
    <row r="3173" spans="1:7" x14ac:dyDescent="0.25">
      <c r="A3173" s="2">
        <v>335470</v>
      </c>
      <c r="B3173" s="3" t="s">
        <v>3173</v>
      </c>
      <c r="C3173" s="1">
        <v>1330</v>
      </c>
      <c r="D3173">
        <f>SUMIF('Движение комплектующих'!B$2:B$10000,B3173,'Движение комплектующих'!C$2:C$10000)</f>
        <v>0</v>
      </c>
      <c r="E3173">
        <f>SUMIF('Движение комплектующих'!B$2:B$10000,Комплектующие!B3173,'Движение комплектующих'!D$2:D$10000)</f>
        <v>0</v>
      </c>
      <c r="F3173">
        <f>SUMIF(Комплекты!$I$2:$I$2000,Комплектующие!B3173,Комплекты!$O$2:$O$2000)</f>
        <v>0</v>
      </c>
      <c r="G3173">
        <f t="shared" si="49"/>
        <v>0</v>
      </c>
    </row>
    <row r="3174" spans="1:7" x14ac:dyDescent="0.25">
      <c r="A3174" s="2">
        <v>280862</v>
      </c>
      <c r="B3174" s="3" t="s">
        <v>3174</v>
      </c>
      <c r="C3174" s="1">
        <v>1210</v>
      </c>
      <c r="D3174">
        <f>SUMIF('Движение комплектующих'!B$2:B$10000,B3174,'Движение комплектующих'!C$2:C$10000)</f>
        <v>0</v>
      </c>
      <c r="E3174">
        <f>SUMIF('Движение комплектующих'!B$2:B$10000,Комплектующие!B3174,'Движение комплектующих'!D$2:D$10000)</f>
        <v>0</v>
      </c>
      <c r="F3174">
        <f>SUMIF(Комплекты!$I$2:$I$2000,Комплектующие!B3174,Комплекты!$O$2:$O$2000)</f>
        <v>0</v>
      </c>
      <c r="G3174">
        <f t="shared" si="49"/>
        <v>0</v>
      </c>
    </row>
    <row r="3175" spans="1:7" x14ac:dyDescent="0.25">
      <c r="A3175" s="2">
        <v>280863</v>
      </c>
      <c r="B3175" s="3" t="s">
        <v>3175</v>
      </c>
      <c r="C3175" s="1">
        <v>1080</v>
      </c>
      <c r="D3175">
        <f>SUMIF('Движение комплектующих'!B$2:B$10000,B3175,'Движение комплектующих'!C$2:C$10000)</f>
        <v>0</v>
      </c>
      <c r="E3175">
        <f>SUMIF('Движение комплектующих'!B$2:B$10000,Комплектующие!B3175,'Движение комплектующих'!D$2:D$10000)</f>
        <v>0</v>
      </c>
      <c r="F3175">
        <f>SUMIF(Комплекты!$I$2:$I$2000,Комплектующие!B3175,Комплекты!$O$2:$O$2000)</f>
        <v>0</v>
      </c>
      <c r="G3175">
        <f t="shared" si="49"/>
        <v>0</v>
      </c>
    </row>
    <row r="3176" spans="1:7" x14ac:dyDescent="0.25">
      <c r="A3176" s="2">
        <v>325715</v>
      </c>
      <c r="B3176" s="3" t="s">
        <v>3176</v>
      </c>
      <c r="C3176" s="1">
        <v>1210</v>
      </c>
      <c r="D3176">
        <f>SUMIF('Движение комплектующих'!B$2:B$10000,B3176,'Движение комплектующих'!C$2:C$10000)</f>
        <v>0</v>
      </c>
      <c r="E3176">
        <f>SUMIF('Движение комплектующих'!B$2:B$10000,Комплектующие!B3176,'Движение комплектующих'!D$2:D$10000)</f>
        <v>0</v>
      </c>
      <c r="F3176">
        <f>SUMIF(Комплекты!$I$2:$I$2000,Комплектующие!B3176,Комплекты!$O$2:$O$2000)</f>
        <v>0</v>
      </c>
      <c r="G3176">
        <f t="shared" si="49"/>
        <v>0</v>
      </c>
    </row>
    <row r="3177" spans="1:7" x14ac:dyDescent="0.25">
      <c r="A3177" s="2">
        <v>305098</v>
      </c>
      <c r="B3177" s="3" t="s">
        <v>3177</v>
      </c>
      <c r="C3177" s="1">
        <v>1160</v>
      </c>
      <c r="D3177">
        <f>SUMIF('Движение комплектующих'!B$2:B$10000,B3177,'Движение комплектующих'!C$2:C$10000)</f>
        <v>0</v>
      </c>
      <c r="E3177">
        <f>SUMIF('Движение комплектующих'!B$2:B$10000,Комплектующие!B3177,'Движение комплектующих'!D$2:D$10000)</f>
        <v>0</v>
      </c>
      <c r="F3177">
        <f>SUMIF(Комплекты!$I$2:$I$2000,Комплектующие!B3177,Комплекты!$O$2:$O$2000)</f>
        <v>0</v>
      </c>
      <c r="G3177">
        <f t="shared" si="49"/>
        <v>0</v>
      </c>
    </row>
    <row r="3178" spans="1:7" x14ac:dyDescent="0.25">
      <c r="A3178" s="2">
        <v>356430</v>
      </c>
      <c r="B3178" s="3" t="s">
        <v>3178</v>
      </c>
      <c r="C3178" s="1">
        <v>1270</v>
      </c>
      <c r="D3178">
        <f>SUMIF('Движение комплектующих'!B$2:B$10000,B3178,'Движение комплектующих'!C$2:C$10000)</f>
        <v>0</v>
      </c>
      <c r="E3178">
        <f>SUMIF('Движение комплектующих'!B$2:B$10000,Комплектующие!B3178,'Движение комплектующих'!D$2:D$10000)</f>
        <v>0</v>
      </c>
      <c r="F3178">
        <f>SUMIF(Комплекты!$I$2:$I$2000,Комплектующие!B3178,Комплекты!$O$2:$O$2000)</f>
        <v>0</v>
      </c>
      <c r="G3178">
        <f t="shared" si="49"/>
        <v>0</v>
      </c>
    </row>
    <row r="3179" spans="1:7" x14ac:dyDescent="0.25">
      <c r="A3179" s="2">
        <v>314478</v>
      </c>
      <c r="B3179" s="3" t="s">
        <v>3179</v>
      </c>
      <c r="C3179" s="1">
        <v>2730</v>
      </c>
      <c r="D3179">
        <f>SUMIF('Движение комплектующих'!B$2:B$10000,B3179,'Движение комплектующих'!C$2:C$10000)</f>
        <v>0</v>
      </c>
      <c r="E3179">
        <f>SUMIF('Движение комплектующих'!B$2:B$10000,Комплектующие!B3179,'Движение комплектующих'!D$2:D$10000)</f>
        <v>0</v>
      </c>
      <c r="F3179">
        <f>SUMIF(Комплекты!$I$2:$I$2000,Комплектующие!B3179,Комплекты!$O$2:$O$2000)</f>
        <v>0</v>
      </c>
      <c r="G3179">
        <f t="shared" si="49"/>
        <v>0</v>
      </c>
    </row>
    <row r="3180" spans="1:7" x14ac:dyDescent="0.25">
      <c r="A3180" s="2">
        <v>284172</v>
      </c>
      <c r="B3180" s="3" t="s">
        <v>3180</v>
      </c>
      <c r="C3180" s="1">
        <v>2730</v>
      </c>
      <c r="D3180">
        <f>SUMIF('Движение комплектующих'!B$2:B$10000,B3180,'Движение комплектующих'!C$2:C$10000)</f>
        <v>0</v>
      </c>
      <c r="E3180">
        <f>SUMIF('Движение комплектующих'!B$2:B$10000,Комплектующие!B3180,'Движение комплектующих'!D$2:D$10000)</f>
        <v>0</v>
      </c>
      <c r="F3180">
        <f>SUMIF(Комплекты!$I$2:$I$2000,Комплектующие!B3180,Комплекты!$O$2:$O$2000)</f>
        <v>0</v>
      </c>
      <c r="G3180">
        <f t="shared" si="49"/>
        <v>0</v>
      </c>
    </row>
    <row r="3181" spans="1:7" x14ac:dyDescent="0.25">
      <c r="A3181" s="2">
        <v>351461</v>
      </c>
      <c r="B3181" s="3" t="s">
        <v>3181</v>
      </c>
      <c r="C3181" s="1">
        <v>2430</v>
      </c>
      <c r="D3181">
        <f>SUMIF('Движение комплектующих'!B$2:B$10000,B3181,'Движение комплектующих'!C$2:C$10000)</f>
        <v>0</v>
      </c>
      <c r="E3181">
        <f>SUMIF('Движение комплектующих'!B$2:B$10000,Комплектующие!B3181,'Движение комплектующих'!D$2:D$10000)</f>
        <v>0</v>
      </c>
      <c r="F3181">
        <f>SUMIF(Комплекты!$I$2:$I$2000,Комплектующие!B3181,Комплекты!$O$2:$O$2000)</f>
        <v>0</v>
      </c>
      <c r="G3181">
        <f t="shared" si="49"/>
        <v>0</v>
      </c>
    </row>
    <row r="3182" spans="1:7" x14ac:dyDescent="0.25">
      <c r="A3182" s="2">
        <v>347270</v>
      </c>
      <c r="B3182" s="3" t="s">
        <v>3182</v>
      </c>
      <c r="C3182" s="1">
        <v>2630</v>
      </c>
      <c r="D3182">
        <f>SUMIF('Движение комплектующих'!B$2:B$10000,B3182,'Движение комплектующих'!C$2:C$10000)</f>
        <v>0</v>
      </c>
      <c r="E3182">
        <f>SUMIF('Движение комплектующих'!B$2:B$10000,Комплектующие!B3182,'Движение комплектующих'!D$2:D$10000)</f>
        <v>0</v>
      </c>
      <c r="F3182">
        <f>SUMIF(Комплекты!$I$2:$I$2000,Комплектующие!B3182,Комплекты!$O$2:$O$2000)</f>
        <v>0</v>
      </c>
      <c r="G3182">
        <f t="shared" si="49"/>
        <v>0</v>
      </c>
    </row>
    <row r="3183" spans="1:7" x14ac:dyDescent="0.25">
      <c r="A3183" s="2">
        <v>357145</v>
      </c>
      <c r="B3183" s="3" t="s">
        <v>3183</v>
      </c>
      <c r="C3183" s="1">
        <v>1420</v>
      </c>
      <c r="D3183">
        <f>SUMIF('Движение комплектующих'!B$2:B$10000,B3183,'Движение комплектующих'!C$2:C$10000)</f>
        <v>0</v>
      </c>
      <c r="E3183">
        <f>SUMIF('Движение комплектующих'!B$2:B$10000,Комплектующие!B3183,'Движение комплектующих'!D$2:D$10000)</f>
        <v>0</v>
      </c>
      <c r="F3183">
        <f>SUMIF(Комплекты!$I$2:$I$2000,Комплектующие!B3183,Комплекты!$O$2:$O$2000)</f>
        <v>0</v>
      </c>
      <c r="G3183">
        <f t="shared" si="49"/>
        <v>0</v>
      </c>
    </row>
    <row r="3184" spans="1:7" x14ac:dyDescent="0.25">
      <c r="A3184" s="2">
        <v>297197</v>
      </c>
      <c r="B3184" s="3" t="s">
        <v>3184</v>
      </c>
      <c r="C3184" s="1">
        <v>3610</v>
      </c>
      <c r="D3184">
        <f>SUMIF('Движение комплектующих'!B$2:B$10000,B3184,'Движение комплектующих'!C$2:C$10000)</f>
        <v>0</v>
      </c>
      <c r="E3184">
        <f>SUMIF('Движение комплектующих'!B$2:B$10000,Комплектующие!B3184,'Движение комплектующих'!D$2:D$10000)</f>
        <v>0</v>
      </c>
      <c r="F3184">
        <f>SUMIF(Комплекты!$I$2:$I$2000,Комплектующие!B3184,Комплекты!$O$2:$O$2000)</f>
        <v>0</v>
      </c>
      <c r="G3184">
        <f t="shared" si="49"/>
        <v>0</v>
      </c>
    </row>
    <row r="3185" spans="1:7" x14ac:dyDescent="0.25">
      <c r="A3185" s="2">
        <v>315963</v>
      </c>
      <c r="B3185" s="3" t="s">
        <v>3185</v>
      </c>
      <c r="C3185" s="1">
        <v>2600</v>
      </c>
      <c r="D3185">
        <f>SUMIF('Движение комплектующих'!B$2:B$10000,B3185,'Движение комплектующих'!C$2:C$10000)</f>
        <v>0</v>
      </c>
      <c r="E3185">
        <f>SUMIF('Движение комплектующих'!B$2:B$10000,Комплектующие!B3185,'Движение комплектующих'!D$2:D$10000)</f>
        <v>0</v>
      </c>
      <c r="F3185">
        <f>SUMIF(Комплекты!$I$2:$I$2000,Комплектующие!B3185,Комплекты!$O$2:$O$2000)</f>
        <v>0</v>
      </c>
      <c r="G3185">
        <f t="shared" si="49"/>
        <v>0</v>
      </c>
    </row>
    <row r="3186" spans="1:7" x14ac:dyDescent="0.25">
      <c r="A3186" s="2">
        <v>315966</v>
      </c>
      <c r="B3186" s="3" t="s">
        <v>3186</v>
      </c>
      <c r="C3186" s="1">
        <v>2600</v>
      </c>
      <c r="D3186">
        <f>SUMIF('Движение комплектующих'!B$2:B$10000,B3186,'Движение комплектующих'!C$2:C$10000)</f>
        <v>0</v>
      </c>
      <c r="E3186">
        <f>SUMIF('Движение комплектующих'!B$2:B$10000,Комплектующие!B3186,'Движение комплектующих'!D$2:D$10000)</f>
        <v>0</v>
      </c>
      <c r="F3186">
        <f>SUMIF(Комплекты!$I$2:$I$2000,Комплектующие!B3186,Комплекты!$O$2:$O$2000)</f>
        <v>0</v>
      </c>
      <c r="G3186">
        <f t="shared" si="49"/>
        <v>0</v>
      </c>
    </row>
    <row r="3187" spans="1:7" x14ac:dyDescent="0.25">
      <c r="A3187" s="2">
        <v>354010</v>
      </c>
      <c r="B3187" s="3" t="s">
        <v>3187</v>
      </c>
      <c r="C3187" s="1">
        <v>2830</v>
      </c>
      <c r="D3187">
        <f>SUMIF('Движение комплектующих'!B$2:B$10000,B3187,'Движение комплектующих'!C$2:C$10000)</f>
        <v>0</v>
      </c>
      <c r="E3187">
        <f>SUMIF('Движение комплектующих'!B$2:B$10000,Комплектующие!B3187,'Движение комплектующих'!D$2:D$10000)</f>
        <v>0</v>
      </c>
      <c r="F3187">
        <f>SUMIF(Комплекты!$I$2:$I$2000,Комплектующие!B3187,Комплекты!$O$2:$O$2000)</f>
        <v>0</v>
      </c>
      <c r="G3187">
        <f t="shared" si="49"/>
        <v>0</v>
      </c>
    </row>
    <row r="3188" spans="1:7" x14ac:dyDescent="0.25">
      <c r="A3188" s="2">
        <v>346992</v>
      </c>
      <c r="B3188" s="3" t="s">
        <v>3188</v>
      </c>
      <c r="C3188" s="1">
        <v>3130</v>
      </c>
      <c r="D3188">
        <f>SUMIF('Движение комплектующих'!B$2:B$10000,B3188,'Движение комплектующих'!C$2:C$10000)</f>
        <v>0</v>
      </c>
      <c r="E3188">
        <f>SUMIF('Движение комплектующих'!B$2:B$10000,Комплектующие!B3188,'Движение комплектующих'!D$2:D$10000)</f>
        <v>0</v>
      </c>
      <c r="F3188">
        <f>SUMIF(Комплекты!$I$2:$I$2000,Комплектующие!B3188,Комплекты!$O$2:$O$2000)</f>
        <v>0</v>
      </c>
      <c r="G3188">
        <f t="shared" si="49"/>
        <v>0</v>
      </c>
    </row>
    <row r="3189" spans="1:7" x14ac:dyDescent="0.25">
      <c r="A3189" s="2">
        <v>278384</v>
      </c>
      <c r="B3189" s="3" t="s">
        <v>3189</v>
      </c>
      <c r="C3189" s="1">
        <v>2790</v>
      </c>
      <c r="D3189">
        <f>SUMIF('Движение комплектующих'!B$2:B$10000,B3189,'Движение комплектующих'!C$2:C$10000)</f>
        <v>0</v>
      </c>
      <c r="E3189">
        <f>SUMIF('Движение комплектующих'!B$2:B$10000,Комплектующие!B3189,'Движение комплектующих'!D$2:D$10000)</f>
        <v>0</v>
      </c>
      <c r="F3189">
        <f>SUMIF(Комплекты!$I$2:$I$2000,Комплектующие!B3189,Комплекты!$O$2:$O$2000)</f>
        <v>0</v>
      </c>
      <c r="G3189">
        <f t="shared" si="49"/>
        <v>0</v>
      </c>
    </row>
    <row r="3190" spans="1:7" x14ac:dyDescent="0.25">
      <c r="A3190" s="2">
        <v>299164</v>
      </c>
      <c r="B3190" s="3" t="s">
        <v>3190</v>
      </c>
      <c r="C3190" s="1">
        <v>2780</v>
      </c>
      <c r="D3190">
        <f>SUMIF('Движение комплектующих'!B$2:B$10000,B3190,'Движение комплектующих'!C$2:C$10000)</f>
        <v>0</v>
      </c>
      <c r="E3190">
        <f>SUMIF('Движение комплектующих'!B$2:B$10000,Комплектующие!B3190,'Движение комплектующих'!D$2:D$10000)</f>
        <v>0</v>
      </c>
      <c r="F3190">
        <f>SUMIF(Комплекты!$I$2:$I$2000,Комплектующие!B3190,Комплекты!$O$2:$O$2000)</f>
        <v>0</v>
      </c>
      <c r="G3190">
        <f t="shared" si="49"/>
        <v>0</v>
      </c>
    </row>
    <row r="3191" spans="1:7" x14ac:dyDescent="0.25">
      <c r="A3191" s="2">
        <v>254039</v>
      </c>
      <c r="B3191" s="3" t="s">
        <v>3191</v>
      </c>
      <c r="C3191" s="1">
        <v>2450</v>
      </c>
      <c r="D3191">
        <f>SUMIF('Движение комплектующих'!B$2:B$10000,B3191,'Движение комплектующих'!C$2:C$10000)</f>
        <v>0</v>
      </c>
      <c r="E3191">
        <f>SUMIF('Движение комплектующих'!B$2:B$10000,Комплектующие!B3191,'Движение комплектующих'!D$2:D$10000)</f>
        <v>0</v>
      </c>
      <c r="F3191">
        <f>SUMIF(Комплекты!$I$2:$I$2000,Комплектующие!B3191,Комплекты!$O$2:$O$2000)</f>
        <v>0</v>
      </c>
      <c r="G3191">
        <f t="shared" si="49"/>
        <v>0</v>
      </c>
    </row>
    <row r="3192" spans="1:7" x14ac:dyDescent="0.25">
      <c r="A3192" s="2">
        <v>260412</v>
      </c>
      <c r="B3192" s="3" t="s">
        <v>3192</v>
      </c>
      <c r="C3192" s="1">
        <v>2440</v>
      </c>
      <c r="D3192">
        <f>SUMIF('Движение комплектующих'!B$2:B$10000,B3192,'Движение комплектующих'!C$2:C$10000)</f>
        <v>0</v>
      </c>
      <c r="E3192">
        <f>SUMIF('Движение комплектующих'!B$2:B$10000,Комплектующие!B3192,'Движение комплектующих'!D$2:D$10000)</f>
        <v>0</v>
      </c>
      <c r="F3192">
        <f>SUMIF(Комплекты!$I$2:$I$2000,Комплектующие!B3192,Комплекты!$O$2:$O$2000)</f>
        <v>0</v>
      </c>
      <c r="G3192">
        <f t="shared" si="49"/>
        <v>0</v>
      </c>
    </row>
    <row r="3193" spans="1:7" x14ac:dyDescent="0.25">
      <c r="A3193" s="2">
        <v>367306</v>
      </c>
      <c r="B3193" s="3" t="s">
        <v>3193</v>
      </c>
      <c r="C3193" s="1">
        <v>2410</v>
      </c>
      <c r="D3193">
        <f>SUMIF('Движение комплектующих'!B$2:B$10000,B3193,'Движение комплектующих'!C$2:C$10000)</f>
        <v>0</v>
      </c>
      <c r="E3193">
        <f>SUMIF('Движение комплектующих'!B$2:B$10000,Комплектующие!B3193,'Движение комплектующих'!D$2:D$10000)</f>
        <v>0</v>
      </c>
      <c r="F3193">
        <f>SUMIF(Комплекты!$I$2:$I$2000,Комплектующие!B3193,Комплекты!$O$2:$O$2000)</f>
        <v>0</v>
      </c>
      <c r="G3193">
        <f t="shared" si="49"/>
        <v>0</v>
      </c>
    </row>
    <row r="3194" spans="1:7" x14ac:dyDescent="0.25">
      <c r="A3194" s="2">
        <v>256139</v>
      </c>
      <c r="B3194" s="3" t="s">
        <v>3194</v>
      </c>
      <c r="C3194" s="1">
        <v>3760</v>
      </c>
      <c r="D3194">
        <f>SUMIF('Движение комплектующих'!B$2:B$10000,B3194,'Движение комплектующих'!C$2:C$10000)</f>
        <v>0</v>
      </c>
      <c r="E3194">
        <f>SUMIF('Движение комплектующих'!B$2:B$10000,Комплектующие!B3194,'Движение комплектующих'!D$2:D$10000)</f>
        <v>0</v>
      </c>
      <c r="F3194">
        <f>SUMIF(Комплекты!$I$2:$I$2000,Комплектующие!B3194,Комплекты!$O$2:$O$2000)</f>
        <v>0</v>
      </c>
      <c r="G3194">
        <f t="shared" si="49"/>
        <v>0</v>
      </c>
    </row>
    <row r="3195" spans="1:7" x14ac:dyDescent="0.25">
      <c r="A3195" s="2">
        <v>330726</v>
      </c>
      <c r="B3195" s="3" t="s">
        <v>3195</v>
      </c>
      <c r="C3195" s="1">
        <v>3750</v>
      </c>
      <c r="D3195">
        <f>SUMIF('Движение комплектующих'!B$2:B$10000,B3195,'Движение комплектующих'!C$2:C$10000)</f>
        <v>0</v>
      </c>
      <c r="E3195">
        <f>SUMIF('Движение комплектующих'!B$2:B$10000,Комплектующие!B3195,'Движение комплектующих'!D$2:D$10000)</f>
        <v>0</v>
      </c>
      <c r="F3195">
        <f>SUMIF(Комплекты!$I$2:$I$2000,Комплектующие!B3195,Комплекты!$O$2:$O$2000)</f>
        <v>0</v>
      </c>
      <c r="G3195">
        <f t="shared" si="49"/>
        <v>0</v>
      </c>
    </row>
    <row r="3196" spans="1:7" x14ac:dyDescent="0.25">
      <c r="A3196" s="2">
        <v>187724</v>
      </c>
      <c r="B3196" s="3" t="s">
        <v>3196</v>
      </c>
      <c r="C3196" s="1">
        <v>5730</v>
      </c>
      <c r="D3196">
        <f>SUMIF('Движение комплектующих'!B$2:B$10000,B3196,'Движение комплектующих'!C$2:C$10000)</f>
        <v>0</v>
      </c>
      <c r="E3196">
        <f>SUMIF('Движение комплектующих'!B$2:B$10000,Комплектующие!B3196,'Движение комплектующих'!D$2:D$10000)</f>
        <v>0</v>
      </c>
      <c r="F3196">
        <f>SUMIF(Комплекты!$I$2:$I$2000,Комплектующие!B3196,Комплекты!$O$2:$O$2000)</f>
        <v>0</v>
      </c>
      <c r="G3196">
        <f t="shared" si="49"/>
        <v>0</v>
      </c>
    </row>
    <row r="3197" spans="1:7" x14ac:dyDescent="0.25">
      <c r="A3197" s="2">
        <v>321668</v>
      </c>
      <c r="B3197" s="3" t="s">
        <v>3197</v>
      </c>
      <c r="C3197" s="1">
        <v>3300</v>
      </c>
      <c r="D3197">
        <f>SUMIF('Движение комплектующих'!B$2:B$10000,B3197,'Движение комплектующих'!C$2:C$10000)</f>
        <v>0</v>
      </c>
      <c r="E3197">
        <f>SUMIF('Движение комплектующих'!B$2:B$10000,Комплектующие!B3197,'Движение комплектующих'!D$2:D$10000)</f>
        <v>0</v>
      </c>
      <c r="F3197">
        <f>SUMIF(Комплекты!$I$2:$I$2000,Комплектующие!B3197,Комплекты!$O$2:$O$2000)</f>
        <v>0</v>
      </c>
      <c r="G3197">
        <f t="shared" si="49"/>
        <v>0</v>
      </c>
    </row>
    <row r="3198" spans="1:7" x14ac:dyDescent="0.25">
      <c r="A3198" s="2">
        <v>363615</v>
      </c>
      <c r="B3198" s="3" t="s">
        <v>3198</v>
      </c>
      <c r="C3198" s="1">
        <v>6350</v>
      </c>
      <c r="D3198">
        <f>SUMIF('Движение комплектующих'!B$2:B$10000,B3198,'Движение комплектующих'!C$2:C$10000)</f>
        <v>0</v>
      </c>
      <c r="E3198">
        <f>SUMIF('Движение комплектующих'!B$2:B$10000,Комплектующие!B3198,'Движение комплектующих'!D$2:D$10000)</f>
        <v>0</v>
      </c>
      <c r="F3198">
        <f>SUMIF(Комплекты!$I$2:$I$2000,Комплектующие!B3198,Комплекты!$O$2:$O$2000)</f>
        <v>0</v>
      </c>
      <c r="G3198">
        <f t="shared" si="49"/>
        <v>0</v>
      </c>
    </row>
    <row r="3199" spans="1:7" x14ac:dyDescent="0.25">
      <c r="A3199" s="2">
        <v>363614</v>
      </c>
      <c r="B3199" s="3" t="s">
        <v>3199</v>
      </c>
      <c r="C3199" s="1">
        <v>6350</v>
      </c>
      <c r="D3199">
        <f>SUMIF('Движение комплектующих'!B$2:B$10000,B3199,'Движение комплектующих'!C$2:C$10000)</f>
        <v>0</v>
      </c>
      <c r="E3199">
        <f>SUMIF('Движение комплектующих'!B$2:B$10000,Комплектующие!B3199,'Движение комплектующих'!D$2:D$10000)</f>
        <v>0</v>
      </c>
      <c r="F3199">
        <f>SUMIF(Комплекты!$I$2:$I$2000,Комплектующие!B3199,Комплекты!$O$2:$O$2000)</f>
        <v>0</v>
      </c>
      <c r="G3199">
        <f t="shared" si="49"/>
        <v>0</v>
      </c>
    </row>
    <row r="3200" spans="1:7" x14ac:dyDescent="0.25">
      <c r="A3200" s="2">
        <v>363616</v>
      </c>
      <c r="B3200" s="3" t="s">
        <v>3200</v>
      </c>
      <c r="C3200" s="1">
        <v>8500</v>
      </c>
      <c r="D3200">
        <f>SUMIF('Движение комплектующих'!B$2:B$10000,B3200,'Движение комплектующих'!C$2:C$10000)</f>
        <v>0</v>
      </c>
      <c r="E3200">
        <f>SUMIF('Движение комплектующих'!B$2:B$10000,Комплектующие!B3200,'Движение комплектующих'!D$2:D$10000)</f>
        <v>0</v>
      </c>
      <c r="F3200">
        <f>SUMIF(Комплекты!$I$2:$I$2000,Комплектующие!B3200,Комплекты!$O$2:$O$2000)</f>
        <v>0</v>
      </c>
      <c r="G3200">
        <f t="shared" si="49"/>
        <v>0</v>
      </c>
    </row>
    <row r="3201" spans="1:7" x14ac:dyDescent="0.25">
      <c r="A3201" s="2">
        <v>363617</v>
      </c>
      <c r="B3201" s="3" t="s">
        <v>3201</v>
      </c>
      <c r="C3201" s="1">
        <v>8500</v>
      </c>
      <c r="D3201">
        <f>SUMIF('Движение комплектующих'!B$2:B$10000,B3201,'Движение комплектующих'!C$2:C$10000)</f>
        <v>0</v>
      </c>
      <c r="E3201">
        <f>SUMIF('Движение комплектующих'!B$2:B$10000,Комплектующие!B3201,'Движение комплектующих'!D$2:D$10000)</f>
        <v>0</v>
      </c>
      <c r="F3201">
        <f>SUMIF(Комплекты!$I$2:$I$2000,Комплектующие!B3201,Комплекты!$O$2:$O$2000)</f>
        <v>0</v>
      </c>
      <c r="G3201">
        <f t="shared" si="49"/>
        <v>0</v>
      </c>
    </row>
    <row r="3202" spans="1:7" x14ac:dyDescent="0.25">
      <c r="A3202" s="2">
        <v>286936</v>
      </c>
      <c r="B3202" s="3" t="s">
        <v>3202</v>
      </c>
      <c r="C3202" s="1">
        <v>1790</v>
      </c>
      <c r="D3202">
        <f>SUMIF('Движение комплектующих'!B$2:B$10000,B3202,'Движение комплектующих'!C$2:C$10000)</f>
        <v>0</v>
      </c>
      <c r="E3202">
        <f>SUMIF('Движение комплектующих'!B$2:B$10000,Комплектующие!B3202,'Движение комплектующих'!D$2:D$10000)</f>
        <v>0</v>
      </c>
      <c r="F3202">
        <f>SUMIF(Комплекты!$I$2:$I$2000,Комплектующие!B3202,Комплекты!$O$2:$O$2000)</f>
        <v>0</v>
      </c>
      <c r="G3202">
        <f t="shared" si="49"/>
        <v>0</v>
      </c>
    </row>
    <row r="3203" spans="1:7" x14ac:dyDescent="0.25">
      <c r="A3203" s="2">
        <v>243850</v>
      </c>
      <c r="B3203" s="3" t="s">
        <v>3203</v>
      </c>
      <c r="C3203" s="1">
        <v>3040</v>
      </c>
      <c r="D3203">
        <f>SUMIF('Движение комплектующих'!B$2:B$10000,B3203,'Движение комплектующих'!C$2:C$10000)</f>
        <v>0</v>
      </c>
      <c r="E3203">
        <f>SUMIF('Движение комплектующих'!B$2:B$10000,Комплектующие!B3203,'Движение комплектующих'!D$2:D$10000)</f>
        <v>0</v>
      </c>
      <c r="F3203">
        <f>SUMIF(Комплекты!$I$2:$I$2000,Комплектующие!B3203,Комплекты!$O$2:$O$2000)</f>
        <v>0</v>
      </c>
      <c r="G3203">
        <f t="shared" ref="G3203:G3266" si="50">D3203-E3203-F3203</f>
        <v>0</v>
      </c>
    </row>
    <row r="3204" spans="1:7" x14ac:dyDescent="0.25">
      <c r="A3204" s="2">
        <v>374695</v>
      </c>
      <c r="B3204" s="3" t="s">
        <v>3204</v>
      </c>
      <c r="C3204" s="1">
        <v>3930</v>
      </c>
      <c r="D3204">
        <f>SUMIF('Движение комплектующих'!B$2:B$10000,B3204,'Движение комплектующих'!C$2:C$10000)</f>
        <v>0</v>
      </c>
      <c r="E3204">
        <f>SUMIF('Движение комплектующих'!B$2:B$10000,Комплектующие!B3204,'Движение комплектующих'!D$2:D$10000)</f>
        <v>0</v>
      </c>
      <c r="F3204">
        <f>SUMIF(Комплекты!$I$2:$I$2000,Комплектующие!B3204,Комплекты!$O$2:$O$2000)</f>
        <v>0</v>
      </c>
      <c r="G3204">
        <f t="shared" si="50"/>
        <v>0</v>
      </c>
    </row>
    <row r="3205" spans="1:7" x14ac:dyDescent="0.25">
      <c r="A3205" s="2">
        <v>374696</v>
      </c>
      <c r="B3205" s="3" t="s">
        <v>3205</v>
      </c>
      <c r="C3205" s="1">
        <v>3710</v>
      </c>
      <c r="D3205">
        <f>SUMIF('Движение комплектующих'!B$2:B$10000,B3205,'Движение комплектующих'!C$2:C$10000)</f>
        <v>0</v>
      </c>
      <c r="E3205">
        <f>SUMIF('Движение комплектующих'!B$2:B$10000,Комплектующие!B3205,'Движение комплектующих'!D$2:D$10000)</f>
        <v>0</v>
      </c>
      <c r="F3205">
        <f>SUMIF(Комплекты!$I$2:$I$2000,Комплектующие!B3205,Комплекты!$O$2:$O$2000)</f>
        <v>0</v>
      </c>
      <c r="G3205">
        <f t="shared" si="50"/>
        <v>0</v>
      </c>
    </row>
    <row r="3206" spans="1:7" x14ac:dyDescent="0.25">
      <c r="A3206" s="2">
        <v>374697</v>
      </c>
      <c r="B3206" s="3" t="s">
        <v>3206</v>
      </c>
      <c r="C3206" s="1">
        <v>3790</v>
      </c>
      <c r="D3206">
        <f>SUMIF('Движение комплектующих'!B$2:B$10000,B3206,'Движение комплектующих'!C$2:C$10000)</f>
        <v>0</v>
      </c>
      <c r="E3206">
        <f>SUMIF('Движение комплектующих'!B$2:B$10000,Комплектующие!B3206,'Движение комплектующих'!D$2:D$10000)</f>
        <v>0</v>
      </c>
      <c r="F3206">
        <f>SUMIF(Комплекты!$I$2:$I$2000,Комплектующие!B3206,Комплекты!$O$2:$O$2000)</f>
        <v>0</v>
      </c>
      <c r="G3206">
        <f t="shared" si="50"/>
        <v>0</v>
      </c>
    </row>
    <row r="3207" spans="1:7" x14ac:dyDescent="0.25">
      <c r="A3207" s="2">
        <v>374698</v>
      </c>
      <c r="B3207" s="3" t="s">
        <v>3207</v>
      </c>
      <c r="C3207" s="1">
        <v>3660</v>
      </c>
      <c r="D3207">
        <f>SUMIF('Движение комплектующих'!B$2:B$10000,B3207,'Движение комплектующих'!C$2:C$10000)</f>
        <v>0</v>
      </c>
      <c r="E3207">
        <f>SUMIF('Движение комплектующих'!B$2:B$10000,Комплектующие!B3207,'Движение комплектующих'!D$2:D$10000)</f>
        <v>0</v>
      </c>
      <c r="F3207">
        <f>SUMIF(Комплекты!$I$2:$I$2000,Комплектующие!B3207,Комплекты!$O$2:$O$2000)</f>
        <v>0</v>
      </c>
      <c r="G3207">
        <f t="shared" si="50"/>
        <v>0</v>
      </c>
    </row>
    <row r="3208" spans="1:7" x14ac:dyDescent="0.25">
      <c r="A3208" s="2">
        <v>368864</v>
      </c>
      <c r="B3208" s="3" t="s">
        <v>3208</v>
      </c>
      <c r="C3208" s="1">
        <v>1060</v>
      </c>
      <c r="D3208">
        <f>SUMIF('Движение комплектующих'!B$2:B$10000,B3208,'Движение комплектующих'!C$2:C$10000)</f>
        <v>0</v>
      </c>
      <c r="E3208">
        <f>SUMIF('Движение комплектующих'!B$2:B$10000,Комплектующие!B3208,'Движение комплектующих'!D$2:D$10000)</f>
        <v>0</v>
      </c>
      <c r="F3208">
        <f>SUMIF(Комплекты!$I$2:$I$2000,Комплектующие!B3208,Комплекты!$O$2:$O$2000)</f>
        <v>0</v>
      </c>
      <c r="G3208">
        <f t="shared" si="50"/>
        <v>0</v>
      </c>
    </row>
    <row r="3209" spans="1:7" x14ac:dyDescent="0.25">
      <c r="A3209" s="2">
        <v>327406</v>
      </c>
      <c r="B3209" s="3" t="s">
        <v>3209</v>
      </c>
      <c r="C3209" s="1">
        <v>3650</v>
      </c>
      <c r="D3209">
        <f>SUMIF('Движение комплектующих'!B$2:B$10000,B3209,'Движение комплектующих'!C$2:C$10000)</f>
        <v>0</v>
      </c>
      <c r="E3209">
        <f>SUMIF('Движение комплектующих'!B$2:B$10000,Комплектующие!B3209,'Движение комплектующих'!D$2:D$10000)</f>
        <v>0</v>
      </c>
      <c r="F3209">
        <f>SUMIF(Комплекты!$I$2:$I$2000,Комплектующие!B3209,Комплекты!$O$2:$O$2000)</f>
        <v>0</v>
      </c>
      <c r="G3209">
        <f t="shared" si="50"/>
        <v>0</v>
      </c>
    </row>
    <row r="3210" spans="1:7" x14ac:dyDescent="0.25">
      <c r="A3210" s="2">
        <v>327407</v>
      </c>
      <c r="B3210" s="3" t="s">
        <v>3210</v>
      </c>
      <c r="C3210" s="1">
        <v>4250</v>
      </c>
      <c r="D3210">
        <f>SUMIF('Движение комплектующих'!B$2:B$10000,B3210,'Движение комплектующих'!C$2:C$10000)</f>
        <v>0</v>
      </c>
      <c r="E3210">
        <f>SUMIF('Движение комплектующих'!B$2:B$10000,Комплектующие!B3210,'Движение комплектующих'!D$2:D$10000)</f>
        <v>0</v>
      </c>
      <c r="F3210">
        <f>SUMIF(Комплекты!$I$2:$I$2000,Комплектующие!B3210,Комплекты!$O$2:$O$2000)</f>
        <v>0</v>
      </c>
      <c r="G3210">
        <f t="shared" si="50"/>
        <v>0</v>
      </c>
    </row>
    <row r="3211" spans="1:7" x14ac:dyDescent="0.25">
      <c r="A3211" s="2">
        <v>327408</v>
      </c>
      <c r="B3211" s="3" t="s">
        <v>3211</v>
      </c>
      <c r="C3211" s="1">
        <v>4850</v>
      </c>
      <c r="D3211">
        <f>SUMIF('Движение комплектующих'!B$2:B$10000,B3211,'Движение комплектующих'!C$2:C$10000)</f>
        <v>0</v>
      </c>
      <c r="E3211">
        <f>SUMIF('Движение комплектующих'!B$2:B$10000,Комплектующие!B3211,'Движение комплектующих'!D$2:D$10000)</f>
        <v>0</v>
      </c>
      <c r="F3211">
        <f>SUMIF(Комплекты!$I$2:$I$2000,Комплектующие!B3211,Комплекты!$O$2:$O$2000)</f>
        <v>0</v>
      </c>
      <c r="G3211">
        <f t="shared" si="50"/>
        <v>0</v>
      </c>
    </row>
    <row r="3212" spans="1:7" x14ac:dyDescent="0.25">
      <c r="A3212" s="2">
        <v>376194</v>
      </c>
      <c r="B3212" s="3" t="s">
        <v>3212</v>
      </c>
      <c r="C3212" s="1">
        <v>2330</v>
      </c>
      <c r="D3212">
        <f>SUMIF('Движение комплектующих'!B$2:B$10000,B3212,'Движение комплектующих'!C$2:C$10000)</f>
        <v>0</v>
      </c>
      <c r="E3212">
        <f>SUMIF('Движение комплектующих'!B$2:B$10000,Комплектующие!B3212,'Движение комплектующих'!D$2:D$10000)</f>
        <v>0</v>
      </c>
      <c r="F3212">
        <f>SUMIF(Комплекты!$I$2:$I$2000,Комплектующие!B3212,Комплекты!$O$2:$O$2000)</f>
        <v>0</v>
      </c>
      <c r="G3212">
        <f t="shared" si="50"/>
        <v>0</v>
      </c>
    </row>
    <row r="3213" spans="1:7" x14ac:dyDescent="0.25">
      <c r="A3213" s="2">
        <v>373719</v>
      </c>
      <c r="B3213" s="3" t="s">
        <v>3213</v>
      </c>
      <c r="C3213" s="1">
        <v>2060</v>
      </c>
      <c r="D3213">
        <f>SUMIF('Движение комплектующих'!B$2:B$10000,B3213,'Движение комплектующих'!C$2:C$10000)</f>
        <v>0</v>
      </c>
      <c r="E3213">
        <f>SUMIF('Движение комплектующих'!B$2:B$10000,Комплектующие!B3213,'Движение комплектующих'!D$2:D$10000)</f>
        <v>0</v>
      </c>
      <c r="F3213">
        <f>SUMIF(Комплекты!$I$2:$I$2000,Комплектующие!B3213,Комплекты!$O$2:$O$2000)</f>
        <v>0</v>
      </c>
      <c r="G3213">
        <f t="shared" si="50"/>
        <v>0</v>
      </c>
    </row>
    <row r="3214" spans="1:7" x14ac:dyDescent="0.25">
      <c r="A3214" s="2">
        <v>300906</v>
      </c>
      <c r="B3214" s="3" t="s">
        <v>3214</v>
      </c>
      <c r="C3214" s="1">
        <v>2610</v>
      </c>
      <c r="D3214">
        <f>SUMIF('Движение комплектующих'!B$2:B$10000,B3214,'Движение комплектующих'!C$2:C$10000)</f>
        <v>0</v>
      </c>
      <c r="E3214">
        <f>SUMIF('Движение комплектующих'!B$2:B$10000,Комплектующие!B3214,'Движение комплектующих'!D$2:D$10000)</f>
        <v>0</v>
      </c>
      <c r="F3214">
        <f>SUMIF(Комплекты!$I$2:$I$2000,Комплектующие!B3214,Комплекты!$O$2:$O$2000)</f>
        <v>0</v>
      </c>
      <c r="G3214">
        <f t="shared" si="50"/>
        <v>0</v>
      </c>
    </row>
    <row r="3215" spans="1:7" x14ac:dyDescent="0.25">
      <c r="A3215" s="2">
        <v>269577</v>
      </c>
      <c r="B3215" s="3" t="s">
        <v>3215</v>
      </c>
      <c r="C3215" s="1">
        <v>2610</v>
      </c>
      <c r="D3215">
        <f>SUMIF('Движение комплектующих'!B$2:B$10000,B3215,'Движение комплектующих'!C$2:C$10000)</f>
        <v>0</v>
      </c>
      <c r="E3215">
        <f>SUMIF('Движение комплектующих'!B$2:B$10000,Комплектующие!B3215,'Движение комплектующих'!D$2:D$10000)</f>
        <v>0</v>
      </c>
      <c r="F3215">
        <f>SUMIF(Комплекты!$I$2:$I$2000,Комплектующие!B3215,Комплекты!$O$2:$O$2000)</f>
        <v>0</v>
      </c>
      <c r="G3215">
        <f t="shared" si="50"/>
        <v>0</v>
      </c>
    </row>
    <row r="3216" spans="1:7" x14ac:dyDescent="0.25">
      <c r="A3216" s="2">
        <v>300905</v>
      </c>
      <c r="B3216" s="3" t="s">
        <v>3216</v>
      </c>
      <c r="C3216" s="1">
        <v>4340</v>
      </c>
      <c r="D3216">
        <f>SUMIF('Движение комплектующих'!B$2:B$10000,B3216,'Движение комплектующих'!C$2:C$10000)</f>
        <v>0</v>
      </c>
      <c r="E3216">
        <f>SUMIF('Движение комплектующих'!B$2:B$10000,Комплектующие!B3216,'Движение комплектующих'!D$2:D$10000)</f>
        <v>0</v>
      </c>
      <c r="F3216">
        <f>SUMIF(Комплекты!$I$2:$I$2000,Комплектующие!B3216,Комплекты!$O$2:$O$2000)</f>
        <v>0</v>
      </c>
      <c r="G3216">
        <f t="shared" si="50"/>
        <v>0</v>
      </c>
    </row>
    <row r="3217" spans="1:7" x14ac:dyDescent="0.25">
      <c r="A3217" s="2">
        <v>309421</v>
      </c>
      <c r="B3217" s="3" t="s">
        <v>3217</v>
      </c>
      <c r="C3217" s="1">
        <v>3190</v>
      </c>
      <c r="D3217">
        <f>SUMIF('Движение комплектующих'!B$2:B$10000,B3217,'Движение комплектующих'!C$2:C$10000)</f>
        <v>0</v>
      </c>
      <c r="E3217">
        <f>SUMIF('Движение комплектующих'!B$2:B$10000,Комплектующие!B3217,'Движение комплектующих'!D$2:D$10000)</f>
        <v>0</v>
      </c>
      <c r="F3217">
        <f>SUMIF(Комплекты!$I$2:$I$2000,Комплектующие!B3217,Комплекты!$O$2:$O$2000)</f>
        <v>0</v>
      </c>
      <c r="G3217">
        <f t="shared" si="50"/>
        <v>0</v>
      </c>
    </row>
    <row r="3218" spans="1:7" x14ac:dyDescent="0.25">
      <c r="A3218" s="2">
        <v>311250</v>
      </c>
      <c r="B3218" s="3" t="s">
        <v>3218</v>
      </c>
      <c r="C3218" s="1">
        <v>3670</v>
      </c>
      <c r="D3218">
        <f>SUMIF('Движение комплектующих'!B$2:B$10000,B3218,'Движение комплектующих'!C$2:C$10000)</f>
        <v>0</v>
      </c>
      <c r="E3218">
        <f>SUMIF('Движение комплектующих'!B$2:B$10000,Комплектующие!B3218,'Движение комплектующих'!D$2:D$10000)</f>
        <v>0</v>
      </c>
      <c r="F3218">
        <f>SUMIF(Комплекты!$I$2:$I$2000,Комплектующие!B3218,Комплекты!$O$2:$O$2000)</f>
        <v>0</v>
      </c>
      <c r="G3218">
        <f t="shared" si="50"/>
        <v>0</v>
      </c>
    </row>
    <row r="3219" spans="1:7" x14ac:dyDescent="0.25">
      <c r="A3219" s="2">
        <v>328904</v>
      </c>
      <c r="B3219" s="3" t="s">
        <v>3219</v>
      </c>
      <c r="C3219" s="1">
        <v>10700</v>
      </c>
      <c r="D3219">
        <f>SUMIF('Движение комплектующих'!B$2:B$10000,B3219,'Движение комплектующих'!C$2:C$10000)</f>
        <v>0</v>
      </c>
      <c r="E3219">
        <f>SUMIF('Движение комплектующих'!B$2:B$10000,Комплектующие!B3219,'Движение комплектующих'!D$2:D$10000)</f>
        <v>0</v>
      </c>
      <c r="F3219">
        <f>SUMIF(Комплекты!$I$2:$I$2000,Комплектующие!B3219,Комплекты!$O$2:$O$2000)</f>
        <v>0</v>
      </c>
      <c r="G3219">
        <f t="shared" si="50"/>
        <v>0</v>
      </c>
    </row>
    <row r="3220" spans="1:7" x14ac:dyDescent="0.25">
      <c r="A3220" s="2">
        <v>308888</v>
      </c>
      <c r="B3220" s="3" t="s">
        <v>3220</v>
      </c>
      <c r="C3220" s="1">
        <v>5950</v>
      </c>
      <c r="D3220">
        <f>SUMIF('Движение комплектующих'!B$2:B$10000,B3220,'Движение комплектующих'!C$2:C$10000)</f>
        <v>0</v>
      </c>
      <c r="E3220">
        <f>SUMIF('Движение комплектующих'!B$2:B$10000,Комплектующие!B3220,'Движение комплектующих'!D$2:D$10000)</f>
        <v>0</v>
      </c>
      <c r="F3220">
        <f>SUMIF(Комплекты!$I$2:$I$2000,Комплектующие!B3220,Комплекты!$O$2:$O$2000)</f>
        <v>0</v>
      </c>
      <c r="G3220">
        <f t="shared" si="50"/>
        <v>0</v>
      </c>
    </row>
    <row r="3221" spans="1:7" x14ac:dyDescent="0.25">
      <c r="A3221" s="2">
        <v>299950</v>
      </c>
      <c r="B3221" s="3" t="s">
        <v>3221</v>
      </c>
      <c r="C3221" s="1">
        <v>9150</v>
      </c>
      <c r="D3221">
        <f>SUMIF('Движение комплектующих'!B$2:B$10000,B3221,'Движение комплектующих'!C$2:C$10000)</f>
        <v>0</v>
      </c>
      <c r="E3221">
        <f>SUMIF('Движение комплектующих'!B$2:B$10000,Комплектующие!B3221,'Движение комплектующих'!D$2:D$10000)</f>
        <v>0</v>
      </c>
      <c r="F3221">
        <f>SUMIF(Комплекты!$I$2:$I$2000,Комплектующие!B3221,Комплекты!$O$2:$O$2000)</f>
        <v>0</v>
      </c>
      <c r="G3221">
        <f t="shared" si="50"/>
        <v>0</v>
      </c>
    </row>
    <row r="3222" spans="1:7" x14ac:dyDescent="0.25">
      <c r="A3222" s="2">
        <v>221914</v>
      </c>
      <c r="B3222" s="3" t="s">
        <v>3222</v>
      </c>
      <c r="C3222" s="1">
        <v>3500</v>
      </c>
      <c r="D3222">
        <f>SUMIF('Движение комплектующих'!B$2:B$10000,B3222,'Движение комплектующих'!C$2:C$10000)</f>
        <v>0</v>
      </c>
      <c r="E3222">
        <f>SUMIF('Движение комплектующих'!B$2:B$10000,Комплектующие!B3222,'Движение комплектующих'!D$2:D$10000)</f>
        <v>0</v>
      </c>
      <c r="F3222">
        <f>SUMIF(Комплекты!$I$2:$I$2000,Комплектующие!B3222,Комплекты!$O$2:$O$2000)</f>
        <v>0</v>
      </c>
      <c r="G3222">
        <f t="shared" si="50"/>
        <v>0</v>
      </c>
    </row>
    <row r="3223" spans="1:7" x14ac:dyDescent="0.25">
      <c r="A3223" s="2">
        <v>327393</v>
      </c>
      <c r="B3223" s="3" t="s">
        <v>3223</v>
      </c>
      <c r="C3223" s="1">
        <v>11500</v>
      </c>
      <c r="D3223">
        <f>SUMIF('Движение комплектующих'!B$2:B$10000,B3223,'Движение комплектующих'!C$2:C$10000)</f>
        <v>0</v>
      </c>
      <c r="E3223">
        <f>SUMIF('Движение комплектующих'!B$2:B$10000,Комплектующие!B3223,'Движение комплектующих'!D$2:D$10000)</f>
        <v>0</v>
      </c>
      <c r="F3223">
        <f>SUMIF(Комплекты!$I$2:$I$2000,Комплектующие!B3223,Комплекты!$O$2:$O$2000)</f>
        <v>0</v>
      </c>
      <c r="G3223">
        <f t="shared" si="50"/>
        <v>0</v>
      </c>
    </row>
    <row r="3224" spans="1:7" x14ac:dyDescent="0.25">
      <c r="A3224" s="2">
        <v>327394</v>
      </c>
      <c r="B3224" s="3" t="s">
        <v>3224</v>
      </c>
      <c r="C3224" s="1">
        <v>13490</v>
      </c>
      <c r="D3224">
        <f>SUMIF('Движение комплектующих'!B$2:B$10000,B3224,'Движение комплектующих'!C$2:C$10000)</f>
        <v>0</v>
      </c>
      <c r="E3224">
        <f>SUMIF('Движение комплектующих'!B$2:B$10000,Комплектующие!B3224,'Движение комплектующих'!D$2:D$10000)</f>
        <v>0</v>
      </c>
      <c r="F3224">
        <f>SUMIF(Комплекты!$I$2:$I$2000,Комплектующие!B3224,Комплекты!$O$2:$O$2000)</f>
        <v>0</v>
      </c>
      <c r="G3224">
        <f t="shared" si="50"/>
        <v>0</v>
      </c>
    </row>
    <row r="3225" spans="1:7" x14ac:dyDescent="0.25">
      <c r="A3225" s="2">
        <v>359838</v>
      </c>
      <c r="B3225" s="3" t="s">
        <v>3225</v>
      </c>
      <c r="C3225" s="1">
        <v>3180</v>
      </c>
      <c r="D3225">
        <f>SUMIF('Движение комплектующих'!B$2:B$10000,B3225,'Движение комплектующих'!C$2:C$10000)</f>
        <v>0</v>
      </c>
      <c r="E3225">
        <f>SUMIF('Движение комплектующих'!B$2:B$10000,Комплектующие!B3225,'Движение комплектующих'!D$2:D$10000)</f>
        <v>0</v>
      </c>
      <c r="F3225">
        <f>SUMIF(Комплекты!$I$2:$I$2000,Комплектующие!B3225,Комплекты!$O$2:$O$2000)</f>
        <v>0</v>
      </c>
      <c r="G3225">
        <f t="shared" si="50"/>
        <v>0</v>
      </c>
    </row>
    <row r="3226" spans="1:7" x14ac:dyDescent="0.25">
      <c r="A3226" s="2">
        <v>375820</v>
      </c>
      <c r="B3226" s="3" t="s">
        <v>3226</v>
      </c>
      <c r="C3226" s="1">
        <v>8590</v>
      </c>
      <c r="D3226">
        <f>SUMIF('Движение комплектующих'!B$2:B$10000,B3226,'Движение комплектующих'!C$2:C$10000)</f>
        <v>0</v>
      </c>
      <c r="E3226">
        <f>SUMIF('Движение комплектующих'!B$2:B$10000,Комплектующие!B3226,'Движение комплектующих'!D$2:D$10000)</f>
        <v>0</v>
      </c>
      <c r="F3226">
        <f>SUMIF(Комплекты!$I$2:$I$2000,Комплектующие!B3226,Комплекты!$O$2:$O$2000)</f>
        <v>0</v>
      </c>
      <c r="G3226">
        <f t="shared" si="50"/>
        <v>0</v>
      </c>
    </row>
    <row r="3227" spans="1:7" x14ac:dyDescent="0.25">
      <c r="A3227" s="2">
        <v>232558</v>
      </c>
      <c r="B3227" s="3" t="s">
        <v>3227</v>
      </c>
      <c r="C3227" s="1">
        <v>6280</v>
      </c>
      <c r="D3227">
        <f>SUMIF('Движение комплектующих'!B$2:B$10000,B3227,'Движение комплектующих'!C$2:C$10000)</f>
        <v>0</v>
      </c>
      <c r="E3227">
        <f>SUMIF('Движение комплектующих'!B$2:B$10000,Комплектующие!B3227,'Движение комплектующих'!D$2:D$10000)</f>
        <v>0</v>
      </c>
      <c r="F3227">
        <f>SUMIF(Комплекты!$I$2:$I$2000,Комплектующие!B3227,Комплекты!$O$2:$O$2000)</f>
        <v>0</v>
      </c>
      <c r="G3227">
        <f t="shared" si="50"/>
        <v>0</v>
      </c>
    </row>
    <row r="3228" spans="1:7" x14ac:dyDescent="0.25">
      <c r="A3228" s="2">
        <v>283654</v>
      </c>
      <c r="B3228" s="3" t="s">
        <v>3228</v>
      </c>
      <c r="C3228" s="1">
        <v>4720</v>
      </c>
      <c r="D3228">
        <f>SUMIF('Движение комплектующих'!B$2:B$10000,B3228,'Движение комплектующих'!C$2:C$10000)</f>
        <v>0</v>
      </c>
      <c r="E3228">
        <f>SUMIF('Движение комплектующих'!B$2:B$10000,Комплектующие!B3228,'Движение комплектующих'!D$2:D$10000)</f>
        <v>0</v>
      </c>
      <c r="F3228">
        <f>SUMIF(Комплекты!$I$2:$I$2000,Комплектующие!B3228,Комплекты!$O$2:$O$2000)</f>
        <v>0</v>
      </c>
      <c r="G3228">
        <f t="shared" si="50"/>
        <v>0</v>
      </c>
    </row>
    <row r="3229" spans="1:7" x14ac:dyDescent="0.25">
      <c r="A3229" s="2">
        <v>284055</v>
      </c>
      <c r="B3229" s="3" t="s">
        <v>3229</v>
      </c>
      <c r="C3229" s="1">
        <v>4800</v>
      </c>
      <c r="D3229">
        <f>SUMIF('Движение комплектующих'!B$2:B$10000,B3229,'Движение комплектующих'!C$2:C$10000)</f>
        <v>0</v>
      </c>
      <c r="E3229">
        <f>SUMIF('Движение комплектующих'!B$2:B$10000,Комплектующие!B3229,'Движение комплектующих'!D$2:D$10000)</f>
        <v>0</v>
      </c>
      <c r="F3229">
        <f>SUMIF(Комплекты!$I$2:$I$2000,Комплектующие!B3229,Комплекты!$O$2:$O$2000)</f>
        <v>0</v>
      </c>
      <c r="G3229">
        <f t="shared" si="50"/>
        <v>0</v>
      </c>
    </row>
    <row r="3230" spans="1:7" x14ac:dyDescent="0.25">
      <c r="A3230" s="2">
        <v>308891</v>
      </c>
      <c r="B3230" s="3" t="s">
        <v>3230</v>
      </c>
      <c r="C3230" s="1">
        <v>6610</v>
      </c>
      <c r="D3230">
        <f>SUMIF('Движение комплектующих'!B$2:B$10000,B3230,'Движение комплектующих'!C$2:C$10000)</f>
        <v>0</v>
      </c>
      <c r="E3230">
        <f>SUMIF('Движение комплектующих'!B$2:B$10000,Комплектующие!B3230,'Движение комплектующих'!D$2:D$10000)</f>
        <v>0</v>
      </c>
      <c r="F3230">
        <f>SUMIF(Комплекты!$I$2:$I$2000,Комплектующие!B3230,Комплекты!$O$2:$O$2000)</f>
        <v>0</v>
      </c>
      <c r="G3230">
        <f t="shared" si="50"/>
        <v>0</v>
      </c>
    </row>
    <row r="3231" spans="1:7" x14ac:dyDescent="0.25">
      <c r="A3231" s="2">
        <v>268213</v>
      </c>
      <c r="B3231" s="3" t="s">
        <v>3231</v>
      </c>
      <c r="C3231" s="1">
        <v>8100</v>
      </c>
      <c r="D3231">
        <f>SUMIF('Движение комплектующих'!B$2:B$10000,B3231,'Движение комплектующих'!C$2:C$10000)</f>
        <v>0</v>
      </c>
      <c r="E3231">
        <f>SUMIF('Движение комплектующих'!B$2:B$10000,Комплектующие!B3231,'Движение комплектующих'!D$2:D$10000)</f>
        <v>0</v>
      </c>
      <c r="F3231">
        <f>SUMIF(Комплекты!$I$2:$I$2000,Комплектующие!B3231,Комплекты!$O$2:$O$2000)</f>
        <v>0</v>
      </c>
      <c r="G3231">
        <f t="shared" si="50"/>
        <v>0</v>
      </c>
    </row>
    <row r="3232" spans="1:7" x14ac:dyDescent="0.25">
      <c r="A3232" s="2">
        <v>358214</v>
      </c>
      <c r="B3232" s="3" t="s">
        <v>3232</v>
      </c>
      <c r="C3232" s="1">
        <v>4690</v>
      </c>
      <c r="D3232">
        <f>SUMIF('Движение комплектующих'!B$2:B$10000,B3232,'Движение комплектующих'!C$2:C$10000)</f>
        <v>0</v>
      </c>
      <c r="E3232">
        <f>SUMIF('Движение комплектующих'!B$2:B$10000,Комплектующие!B3232,'Движение комплектующих'!D$2:D$10000)</f>
        <v>0</v>
      </c>
      <c r="F3232">
        <f>SUMIF(Комплекты!$I$2:$I$2000,Комплектующие!B3232,Комплекты!$O$2:$O$2000)</f>
        <v>0</v>
      </c>
      <c r="G3232">
        <f t="shared" si="50"/>
        <v>0</v>
      </c>
    </row>
    <row r="3233" spans="1:7" x14ac:dyDescent="0.25">
      <c r="A3233" s="2">
        <v>272650</v>
      </c>
      <c r="B3233" s="3" t="s">
        <v>3233</v>
      </c>
      <c r="C3233" s="1">
        <v>7410</v>
      </c>
      <c r="D3233">
        <f>SUMIF('Движение комплектующих'!B$2:B$10000,B3233,'Движение комплектующих'!C$2:C$10000)</f>
        <v>0</v>
      </c>
      <c r="E3233">
        <f>SUMIF('Движение комплектующих'!B$2:B$10000,Комплектующие!B3233,'Движение комплектующих'!D$2:D$10000)</f>
        <v>0</v>
      </c>
      <c r="F3233">
        <f>SUMIF(Комплекты!$I$2:$I$2000,Комплектующие!B3233,Комплекты!$O$2:$O$2000)</f>
        <v>0</v>
      </c>
      <c r="G3233">
        <f t="shared" si="50"/>
        <v>0</v>
      </c>
    </row>
    <row r="3234" spans="1:7" x14ac:dyDescent="0.25">
      <c r="A3234" s="2">
        <v>279283</v>
      </c>
      <c r="B3234" s="3" t="s">
        <v>3234</v>
      </c>
      <c r="C3234" s="1">
        <v>5270</v>
      </c>
      <c r="D3234">
        <f>SUMIF('Движение комплектующих'!B$2:B$10000,B3234,'Движение комплектующих'!C$2:C$10000)</f>
        <v>0</v>
      </c>
      <c r="E3234">
        <f>SUMIF('Движение комплектующих'!B$2:B$10000,Комплектующие!B3234,'Движение комплектующих'!D$2:D$10000)</f>
        <v>0</v>
      </c>
      <c r="F3234">
        <f>SUMIF(Комплекты!$I$2:$I$2000,Комплектующие!B3234,Комплекты!$O$2:$O$2000)</f>
        <v>0</v>
      </c>
      <c r="G3234">
        <f t="shared" si="50"/>
        <v>0</v>
      </c>
    </row>
    <row r="3235" spans="1:7" x14ac:dyDescent="0.25">
      <c r="A3235" s="2">
        <v>281138</v>
      </c>
      <c r="B3235" s="3" t="s">
        <v>3235</v>
      </c>
      <c r="C3235" s="1">
        <v>5960</v>
      </c>
      <c r="D3235">
        <f>SUMIF('Движение комплектующих'!B$2:B$10000,B3235,'Движение комплектующих'!C$2:C$10000)</f>
        <v>0</v>
      </c>
      <c r="E3235">
        <f>SUMIF('Движение комплектующих'!B$2:B$10000,Комплектующие!B3235,'Движение комплектующих'!D$2:D$10000)</f>
        <v>0</v>
      </c>
      <c r="F3235">
        <f>SUMIF(Комплекты!$I$2:$I$2000,Комплектующие!B3235,Комплекты!$O$2:$O$2000)</f>
        <v>0</v>
      </c>
      <c r="G3235">
        <f t="shared" si="50"/>
        <v>0</v>
      </c>
    </row>
    <row r="3236" spans="1:7" x14ac:dyDescent="0.25">
      <c r="A3236" s="2">
        <v>358179</v>
      </c>
      <c r="B3236" s="3" t="s">
        <v>3236</v>
      </c>
      <c r="C3236" s="1">
        <v>8540</v>
      </c>
      <c r="D3236">
        <f>SUMIF('Движение комплектующих'!B$2:B$10000,B3236,'Движение комплектующих'!C$2:C$10000)</f>
        <v>0</v>
      </c>
      <c r="E3236">
        <f>SUMIF('Движение комплектующих'!B$2:B$10000,Комплектующие!B3236,'Движение комплектующих'!D$2:D$10000)</f>
        <v>0</v>
      </c>
      <c r="F3236">
        <f>SUMIF(Комплекты!$I$2:$I$2000,Комплектующие!B3236,Комплекты!$O$2:$O$2000)</f>
        <v>0</v>
      </c>
      <c r="G3236">
        <f t="shared" si="50"/>
        <v>0</v>
      </c>
    </row>
    <row r="3237" spans="1:7" x14ac:dyDescent="0.25">
      <c r="A3237" s="2">
        <v>185459</v>
      </c>
      <c r="B3237" s="3" t="s">
        <v>3237</v>
      </c>
      <c r="C3237" s="1">
        <v>15180</v>
      </c>
      <c r="D3237">
        <f>SUMIF('Движение комплектующих'!B$2:B$10000,B3237,'Движение комплектующих'!C$2:C$10000)</f>
        <v>0</v>
      </c>
      <c r="E3237">
        <f>SUMIF('Движение комплектующих'!B$2:B$10000,Комплектующие!B3237,'Движение комплектующих'!D$2:D$10000)</f>
        <v>0</v>
      </c>
      <c r="F3237">
        <f>SUMIF(Комплекты!$I$2:$I$2000,Комплектующие!B3237,Комплекты!$O$2:$O$2000)</f>
        <v>0</v>
      </c>
      <c r="G3237">
        <f t="shared" si="50"/>
        <v>0</v>
      </c>
    </row>
    <row r="3238" spans="1:7" x14ac:dyDescent="0.25">
      <c r="A3238" s="2">
        <v>206170</v>
      </c>
      <c r="B3238" s="3" t="s">
        <v>3238</v>
      </c>
      <c r="C3238" s="1">
        <v>14680</v>
      </c>
      <c r="D3238">
        <f>SUMIF('Движение комплектующих'!B$2:B$10000,B3238,'Движение комплектующих'!C$2:C$10000)</f>
        <v>0</v>
      </c>
      <c r="E3238">
        <f>SUMIF('Движение комплектующих'!B$2:B$10000,Комплектующие!B3238,'Движение комплектующих'!D$2:D$10000)</f>
        <v>0</v>
      </c>
      <c r="F3238">
        <f>SUMIF(Комплекты!$I$2:$I$2000,Комплектующие!B3238,Комплекты!$O$2:$O$2000)</f>
        <v>0</v>
      </c>
      <c r="G3238">
        <f t="shared" si="50"/>
        <v>0</v>
      </c>
    </row>
    <row r="3239" spans="1:7" x14ac:dyDescent="0.25">
      <c r="A3239" s="2">
        <v>212015</v>
      </c>
      <c r="B3239" s="3" t="s">
        <v>3239</v>
      </c>
      <c r="C3239" s="1">
        <v>15520</v>
      </c>
      <c r="D3239">
        <f>SUMIF('Движение комплектующих'!B$2:B$10000,B3239,'Движение комплектующих'!C$2:C$10000)</f>
        <v>0</v>
      </c>
      <c r="E3239">
        <f>SUMIF('Движение комплектующих'!B$2:B$10000,Комплектующие!B3239,'Движение комплектующих'!D$2:D$10000)</f>
        <v>0</v>
      </c>
      <c r="F3239">
        <f>SUMIF(Комплекты!$I$2:$I$2000,Комплектующие!B3239,Комплекты!$O$2:$O$2000)</f>
        <v>0</v>
      </c>
      <c r="G3239">
        <f t="shared" si="50"/>
        <v>0</v>
      </c>
    </row>
    <row r="3240" spans="1:7" x14ac:dyDescent="0.25">
      <c r="A3240" s="2">
        <v>186010</v>
      </c>
      <c r="B3240" s="3" t="s">
        <v>3240</v>
      </c>
      <c r="C3240" s="1">
        <v>20910</v>
      </c>
      <c r="D3240">
        <f>SUMIF('Движение комплектующих'!B$2:B$10000,B3240,'Движение комплектующих'!C$2:C$10000)</f>
        <v>0</v>
      </c>
      <c r="E3240">
        <f>SUMIF('Движение комплектующих'!B$2:B$10000,Комплектующие!B3240,'Движение комплектующих'!D$2:D$10000)</f>
        <v>0</v>
      </c>
      <c r="F3240">
        <f>SUMIF(Комплекты!$I$2:$I$2000,Комплектующие!B3240,Комплекты!$O$2:$O$2000)</f>
        <v>0</v>
      </c>
      <c r="G3240">
        <f t="shared" si="50"/>
        <v>0</v>
      </c>
    </row>
    <row r="3241" spans="1:7" x14ac:dyDescent="0.25">
      <c r="A3241" s="2">
        <v>217076</v>
      </c>
      <c r="B3241" s="3" t="s">
        <v>3241</v>
      </c>
      <c r="C3241" s="1">
        <v>18550</v>
      </c>
      <c r="D3241">
        <f>SUMIF('Движение комплектующих'!B$2:B$10000,B3241,'Движение комплектующих'!C$2:C$10000)</f>
        <v>0</v>
      </c>
      <c r="E3241">
        <f>SUMIF('Движение комплектующих'!B$2:B$10000,Комплектующие!B3241,'Движение комплектующих'!D$2:D$10000)</f>
        <v>0</v>
      </c>
      <c r="F3241">
        <f>SUMIF(Комплекты!$I$2:$I$2000,Комплектующие!B3241,Комплекты!$O$2:$O$2000)</f>
        <v>0</v>
      </c>
      <c r="G3241">
        <f t="shared" si="50"/>
        <v>0</v>
      </c>
    </row>
    <row r="3242" spans="1:7" x14ac:dyDescent="0.25">
      <c r="A3242" s="2">
        <v>196948</v>
      </c>
      <c r="B3242" s="3" t="s">
        <v>3242</v>
      </c>
      <c r="C3242" s="1">
        <v>5960</v>
      </c>
      <c r="D3242">
        <f>SUMIF('Движение комплектующих'!B$2:B$10000,B3242,'Движение комплектующих'!C$2:C$10000)</f>
        <v>0</v>
      </c>
      <c r="E3242">
        <f>SUMIF('Движение комплектующих'!B$2:B$10000,Комплектующие!B3242,'Движение комплектующих'!D$2:D$10000)</f>
        <v>0</v>
      </c>
      <c r="F3242">
        <f>SUMIF(Комплекты!$I$2:$I$2000,Комплектующие!B3242,Комплекты!$O$2:$O$2000)</f>
        <v>0</v>
      </c>
      <c r="G3242">
        <f t="shared" si="50"/>
        <v>0</v>
      </c>
    </row>
    <row r="3243" spans="1:7" x14ac:dyDescent="0.25">
      <c r="A3243" s="2">
        <v>196949</v>
      </c>
      <c r="B3243" s="3" t="s">
        <v>3243</v>
      </c>
      <c r="C3243" s="1">
        <v>6010</v>
      </c>
      <c r="D3243">
        <f>SUMIF('Движение комплектующих'!B$2:B$10000,B3243,'Движение комплектующих'!C$2:C$10000)</f>
        <v>0</v>
      </c>
      <c r="E3243">
        <f>SUMIF('Движение комплектующих'!B$2:B$10000,Комплектующие!B3243,'Движение комплектующих'!D$2:D$10000)</f>
        <v>0</v>
      </c>
      <c r="F3243">
        <f>SUMIF(Комплекты!$I$2:$I$2000,Комплектующие!B3243,Комплекты!$O$2:$O$2000)</f>
        <v>0</v>
      </c>
      <c r="G3243">
        <f t="shared" si="50"/>
        <v>0</v>
      </c>
    </row>
    <row r="3244" spans="1:7" x14ac:dyDescent="0.25">
      <c r="A3244" s="2">
        <v>215278</v>
      </c>
      <c r="B3244" s="3" t="s">
        <v>3244</v>
      </c>
      <c r="C3244" s="1">
        <v>9180</v>
      </c>
      <c r="D3244">
        <f>SUMIF('Движение комплектующих'!B$2:B$10000,B3244,'Движение комплектующих'!C$2:C$10000)</f>
        <v>0</v>
      </c>
      <c r="E3244">
        <f>SUMIF('Движение комплектующих'!B$2:B$10000,Комплектующие!B3244,'Движение комплектующих'!D$2:D$10000)</f>
        <v>0</v>
      </c>
      <c r="F3244">
        <f>SUMIF(Комплекты!$I$2:$I$2000,Комплектующие!B3244,Комплекты!$O$2:$O$2000)</f>
        <v>0</v>
      </c>
      <c r="G3244">
        <f t="shared" si="50"/>
        <v>0</v>
      </c>
    </row>
    <row r="3245" spans="1:7" x14ac:dyDescent="0.25">
      <c r="A3245" s="2">
        <v>202617</v>
      </c>
      <c r="B3245" s="3" t="s">
        <v>3245</v>
      </c>
      <c r="C3245" s="1">
        <v>8050</v>
      </c>
      <c r="D3245">
        <f>SUMIF('Движение комплектующих'!B$2:B$10000,B3245,'Движение комплектующих'!C$2:C$10000)</f>
        <v>0</v>
      </c>
      <c r="E3245">
        <f>SUMIF('Движение комплектующих'!B$2:B$10000,Комплектующие!B3245,'Движение комплектующих'!D$2:D$10000)</f>
        <v>0</v>
      </c>
      <c r="F3245">
        <f>SUMIF(Комплекты!$I$2:$I$2000,Комплектующие!B3245,Комплекты!$O$2:$O$2000)</f>
        <v>0</v>
      </c>
      <c r="G3245">
        <f t="shared" si="50"/>
        <v>0</v>
      </c>
    </row>
    <row r="3246" spans="1:7" x14ac:dyDescent="0.25">
      <c r="A3246" s="2">
        <v>347961</v>
      </c>
      <c r="B3246" s="3" t="s">
        <v>3246</v>
      </c>
      <c r="C3246" s="1">
        <v>15900</v>
      </c>
      <c r="D3246">
        <f>SUMIF('Движение комплектующих'!B$2:B$10000,B3246,'Движение комплектующих'!C$2:C$10000)</f>
        <v>0</v>
      </c>
      <c r="E3246">
        <f>SUMIF('Движение комплектующих'!B$2:B$10000,Комплектующие!B3246,'Движение комплектующих'!D$2:D$10000)</f>
        <v>0</v>
      </c>
      <c r="F3246">
        <f>SUMIF(Комплекты!$I$2:$I$2000,Комплектующие!B3246,Комплекты!$O$2:$O$2000)</f>
        <v>0</v>
      </c>
      <c r="G3246">
        <f t="shared" si="50"/>
        <v>0</v>
      </c>
    </row>
    <row r="3247" spans="1:7" x14ac:dyDescent="0.25">
      <c r="A3247" s="2">
        <v>373202</v>
      </c>
      <c r="B3247" s="3" t="s">
        <v>3247</v>
      </c>
      <c r="C3247" s="1">
        <v>5220</v>
      </c>
      <c r="D3247">
        <f>SUMIF('Движение комплектующих'!B$2:B$10000,B3247,'Движение комплектующих'!C$2:C$10000)</f>
        <v>0</v>
      </c>
      <c r="E3247">
        <f>SUMIF('Движение комплектующих'!B$2:B$10000,Комплектующие!B3247,'Движение комплектующих'!D$2:D$10000)</f>
        <v>0</v>
      </c>
      <c r="F3247">
        <f>SUMIF(Комплекты!$I$2:$I$2000,Комплектующие!B3247,Комплекты!$O$2:$O$2000)</f>
        <v>0</v>
      </c>
      <c r="G3247">
        <f t="shared" si="50"/>
        <v>0</v>
      </c>
    </row>
    <row r="3248" spans="1:7" x14ac:dyDescent="0.25">
      <c r="A3248" s="2">
        <v>194720</v>
      </c>
      <c r="B3248" s="3" t="s">
        <v>3248</v>
      </c>
      <c r="C3248" s="1">
        <v>1120</v>
      </c>
      <c r="D3248">
        <f>SUMIF('Движение комплектующих'!B$2:B$10000,B3248,'Движение комплектующих'!C$2:C$10000)</f>
        <v>0</v>
      </c>
      <c r="E3248">
        <f>SUMIF('Движение комплектующих'!B$2:B$10000,Комплектующие!B3248,'Движение комплектующих'!D$2:D$10000)</f>
        <v>0</v>
      </c>
      <c r="F3248">
        <f>SUMIF(Комплекты!$I$2:$I$2000,Комплектующие!B3248,Комплекты!$O$2:$O$2000)</f>
        <v>0</v>
      </c>
      <c r="G3248">
        <f t="shared" si="50"/>
        <v>0</v>
      </c>
    </row>
    <row r="3249" spans="1:7" x14ac:dyDescent="0.25">
      <c r="A3249" s="2">
        <v>194719</v>
      </c>
      <c r="B3249" s="3" t="s">
        <v>3249</v>
      </c>
      <c r="C3249" s="1">
        <v>1150</v>
      </c>
      <c r="D3249">
        <f>SUMIF('Движение комплектующих'!B$2:B$10000,B3249,'Движение комплектующих'!C$2:C$10000)</f>
        <v>0</v>
      </c>
      <c r="E3249">
        <f>SUMIF('Движение комплектующих'!B$2:B$10000,Комплектующие!B3249,'Движение комплектующих'!D$2:D$10000)</f>
        <v>0</v>
      </c>
      <c r="F3249">
        <f>SUMIF(Комплекты!$I$2:$I$2000,Комплектующие!B3249,Комплекты!$O$2:$O$2000)</f>
        <v>0</v>
      </c>
      <c r="G3249">
        <f t="shared" si="50"/>
        <v>0</v>
      </c>
    </row>
    <row r="3250" spans="1:7" x14ac:dyDescent="0.25">
      <c r="A3250" s="2">
        <v>194718</v>
      </c>
      <c r="B3250" s="3" t="s">
        <v>3250</v>
      </c>
      <c r="C3250" s="1">
        <v>1150</v>
      </c>
      <c r="D3250">
        <f>SUMIF('Движение комплектующих'!B$2:B$10000,B3250,'Движение комплектующих'!C$2:C$10000)</f>
        <v>0</v>
      </c>
      <c r="E3250">
        <f>SUMIF('Движение комплектующих'!B$2:B$10000,Комплектующие!B3250,'Движение комплектующих'!D$2:D$10000)</f>
        <v>0</v>
      </c>
      <c r="F3250">
        <f>SUMIF(Комплекты!$I$2:$I$2000,Комплектующие!B3250,Комплекты!$O$2:$O$2000)</f>
        <v>0</v>
      </c>
      <c r="G3250">
        <f t="shared" si="50"/>
        <v>0</v>
      </c>
    </row>
    <row r="3251" spans="1:7" x14ac:dyDescent="0.25">
      <c r="A3251" s="2">
        <v>194717</v>
      </c>
      <c r="B3251" s="3" t="s">
        <v>3251</v>
      </c>
      <c r="C3251" s="1">
        <v>1120</v>
      </c>
      <c r="D3251">
        <f>SUMIF('Движение комплектующих'!B$2:B$10000,B3251,'Движение комплектующих'!C$2:C$10000)</f>
        <v>0</v>
      </c>
      <c r="E3251">
        <f>SUMIF('Движение комплектующих'!B$2:B$10000,Комплектующие!B3251,'Движение комплектующих'!D$2:D$10000)</f>
        <v>0</v>
      </c>
      <c r="F3251">
        <f>SUMIF(Комплекты!$I$2:$I$2000,Комплектующие!B3251,Комплекты!$O$2:$O$2000)</f>
        <v>0</v>
      </c>
      <c r="G3251">
        <f t="shared" si="50"/>
        <v>0</v>
      </c>
    </row>
    <row r="3252" spans="1:7" x14ac:dyDescent="0.25">
      <c r="A3252" s="2">
        <v>345218</v>
      </c>
      <c r="B3252" s="3" t="s">
        <v>3252</v>
      </c>
      <c r="C3252" s="1">
        <v>1020</v>
      </c>
      <c r="D3252">
        <f>SUMIF('Движение комплектующих'!B$2:B$10000,B3252,'Движение комплектующих'!C$2:C$10000)</f>
        <v>0</v>
      </c>
      <c r="E3252">
        <f>SUMIF('Движение комплектующих'!B$2:B$10000,Комплектующие!B3252,'Движение комплектующих'!D$2:D$10000)</f>
        <v>0</v>
      </c>
      <c r="F3252">
        <f>SUMIF(Комплекты!$I$2:$I$2000,Комплектующие!B3252,Комплекты!$O$2:$O$2000)</f>
        <v>0</v>
      </c>
      <c r="G3252">
        <f t="shared" si="50"/>
        <v>0</v>
      </c>
    </row>
    <row r="3253" spans="1:7" x14ac:dyDescent="0.25">
      <c r="A3253" s="2">
        <v>345219</v>
      </c>
      <c r="B3253" s="3" t="s">
        <v>3253</v>
      </c>
      <c r="C3253" s="1">
        <v>1030</v>
      </c>
      <c r="D3253">
        <f>SUMIF('Движение комплектующих'!B$2:B$10000,B3253,'Движение комплектующих'!C$2:C$10000)</f>
        <v>0</v>
      </c>
      <c r="E3253">
        <f>SUMIF('Движение комплектующих'!B$2:B$10000,Комплектующие!B3253,'Движение комплектующих'!D$2:D$10000)</f>
        <v>0</v>
      </c>
      <c r="F3253">
        <f>SUMIF(Комплекты!$I$2:$I$2000,Комплектующие!B3253,Комплекты!$O$2:$O$2000)</f>
        <v>0</v>
      </c>
      <c r="G3253">
        <f t="shared" si="50"/>
        <v>0</v>
      </c>
    </row>
    <row r="3254" spans="1:7" x14ac:dyDescent="0.25">
      <c r="A3254" s="2">
        <v>347706</v>
      </c>
      <c r="B3254" s="3" t="s">
        <v>3254</v>
      </c>
      <c r="C3254" s="1">
        <v>1290</v>
      </c>
      <c r="D3254">
        <f>SUMIF('Движение комплектующих'!B$2:B$10000,B3254,'Движение комплектующих'!C$2:C$10000)</f>
        <v>0</v>
      </c>
      <c r="E3254">
        <f>SUMIF('Движение комплектующих'!B$2:B$10000,Комплектующие!B3254,'Движение комплектующих'!D$2:D$10000)</f>
        <v>0</v>
      </c>
      <c r="F3254">
        <f>SUMIF(Комплекты!$I$2:$I$2000,Комплектующие!B3254,Комплекты!$O$2:$O$2000)</f>
        <v>0</v>
      </c>
      <c r="G3254">
        <f t="shared" si="50"/>
        <v>0</v>
      </c>
    </row>
    <row r="3255" spans="1:7" x14ac:dyDescent="0.25">
      <c r="A3255" s="2">
        <v>347707</v>
      </c>
      <c r="B3255" s="3" t="s">
        <v>3255</v>
      </c>
      <c r="C3255" s="1">
        <v>1270</v>
      </c>
      <c r="D3255">
        <f>SUMIF('Движение комплектующих'!B$2:B$10000,B3255,'Движение комплектующих'!C$2:C$10000)</f>
        <v>0</v>
      </c>
      <c r="E3255">
        <f>SUMIF('Движение комплектующих'!B$2:B$10000,Комплектующие!B3255,'Движение комплектующих'!D$2:D$10000)</f>
        <v>0</v>
      </c>
      <c r="F3255">
        <f>SUMIF(Комплекты!$I$2:$I$2000,Комплектующие!B3255,Комплекты!$O$2:$O$2000)</f>
        <v>0</v>
      </c>
      <c r="G3255">
        <f t="shared" si="50"/>
        <v>0</v>
      </c>
    </row>
    <row r="3256" spans="1:7" x14ac:dyDescent="0.25">
      <c r="A3256" s="2">
        <v>345220</v>
      </c>
      <c r="B3256" s="3" t="s">
        <v>3256</v>
      </c>
      <c r="C3256" s="1">
        <v>730</v>
      </c>
      <c r="D3256">
        <f>SUMIF('Движение комплектующих'!B$2:B$10000,B3256,'Движение комплектующих'!C$2:C$10000)</f>
        <v>0</v>
      </c>
      <c r="E3256">
        <f>SUMIF('Движение комплектующих'!B$2:B$10000,Комплектующие!B3256,'Движение комплектующих'!D$2:D$10000)</f>
        <v>0</v>
      </c>
      <c r="F3256">
        <f>SUMIF(Комплекты!$I$2:$I$2000,Комплектующие!B3256,Комплекты!$O$2:$O$2000)</f>
        <v>0</v>
      </c>
      <c r="G3256">
        <f t="shared" si="50"/>
        <v>0</v>
      </c>
    </row>
    <row r="3257" spans="1:7" x14ac:dyDescent="0.25">
      <c r="A3257" s="2">
        <v>345221</v>
      </c>
      <c r="B3257" s="3" t="s">
        <v>3257</v>
      </c>
      <c r="C3257" s="1">
        <v>730</v>
      </c>
      <c r="D3257">
        <f>SUMIF('Движение комплектующих'!B$2:B$10000,B3257,'Движение комплектующих'!C$2:C$10000)</f>
        <v>0</v>
      </c>
      <c r="E3257">
        <f>SUMIF('Движение комплектующих'!B$2:B$10000,Комплектующие!B3257,'Движение комплектующих'!D$2:D$10000)</f>
        <v>0</v>
      </c>
      <c r="F3257">
        <f>SUMIF(Комплекты!$I$2:$I$2000,Комплектующие!B3257,Комплекты!$O$2:$O$2000)</f>
        <v>0</v>
      </c>
      <c r="G3257">
        <f t="shared" si="50"/>
        <v>0</v>
      </c>
    </row>
    <row r="3258" spans="1:7" x14ac:dyDescent="0.25">
      <c r="A3258" s="2">
        <v>345222</v>
      </c>
      <c r="B3258" s="3" t="s">
        <v>3258</v>
      </c>
      <c r="C3258" s="1">
        <v>1160</v>
      </c>
      <c r="D3258">
        <f>SUMIF('Движение комплектующих'!B$2:B$10000,B3258,'Движение комплектующих'!C$2:C$10000)</f>
        <v>0</v>
      </c>
      <c r="E3258">
        <f>SUMIF('Движение комплектующих'!B$2:B$10000,Комплектующие!B3258,'Движение комплектующих'!D$2:D$10000)</f>
        <v>0</v>
      </c>
      <c r="F3258">
        <f>SUMIF(Комплекты!$I$2:$I$2000,Комплектующие!B3258,Комплекты!$O$2:$O$2000)</f>
        <v>0</v>
      </c>
      <c r="G3258">
        <f t="shared" si="50"/>
        <v>0</v>
      </c>
    </row>
    <row r="3259" spans="1:7" x14ac:dyDescent="0.25">
      <c r="A3259" s="2">
        <v>347708</v>
      </c>
      <c r="B3259" s="3" t="s">
        <v>3259</v>
      </c>
      <c r="C3259" s="1">
        <v>1270</v>
      </c>
      <c r="D3259">
        <f>SUMIF('Движение комплектующих'!B$2:B$10000,B3259,'Движение комплектующих'!C$2:C$10000)</f>
        <v>0</v>
      </c>
      <c r="E3259">
        <f>SUMIF('Движение комплектующих'!B$2:B$10000,Комплектующие!B3259,'Движение комплектующих'!D$2:D$10000)</f>
        <v>0</v>
      </c>
      <c r="F3259">
        <f>SUMIF(Комплекты!$I$2:$I$2000,Комплектующие!B3259,Комплекты!$O$2:$O$2000)</f>
        <v>0</v>
      </c>
      <c r="G3259">
        <f t="shared" si="50"/>
        <v>0</v>
      </c>
    </row>
    <row r="3260" spans="1:7" x14ac:dyDescent="0.25">
      <c r="A3260" s="2">
        <v>368617</v>
      </c>
      <c r="B3260" s="3" t="s">
        <v>3260</v>
      </c>
      <c r="C3260" s="1">
        <v>1060</v>
      </c>
      <c r="D3260">
        <f>SUMIF('Движение комплектующих'!B$2:B$10000,B3260,'Движение комплектующих'!C$2:C$10000)</f>
        <v>0</v>
      </c>
      <c r="E3260">
        <f>SUMIF('Движение комплектующих'!B$2:B$10000,Комплектующие!B3260,'Движение комплектующих'!D$2:D$10000)</f>
        <v>0</v>
      </c>
      <c r="F3260">
        <f>SUMIF(Комплекты!$I$2:$I$2000,Комплектующие!B3260,Комплекты!$O$2:$O$2000)</f>
        <v>0</v>
      </c>
      <c r="G3260">
        <f t="shared" si="50"/>
        <v>0</v>
      </c>
    </row>
    <row r="3261" spans="1:7" x14ac:dyDescent="0.25">
      <c r="A3261" s="2">
        <v>369105</v>
      </c>
      <c r="B3261" s="3" t="s">
        <v>3261</v>
      </c>
      <c r="C3261" s="1">
        <v>890</v>
      </c>
      <c r="D3261">
        <f>SUMIF('Движение комплектующих'!B$2:B$10000,B3261,'Движение комплектующих'!C$2:C$10000)</f>
        <v>0</v>
      </c>
      <c r="E3261">
        <f>SUMIF('Движение комплектующих'!B$2:B$10000,Комплектующие!B3261,'Движение комплектующих'!D$2:D$10000)</f>
        <v>0</v>
      </c>
      <c r="F3261">
        <f>SUMIF(Комплекты!$I$2:$I$2000,Комплектующие!B3261,Комплекты!$O$2:$O$2000)</f>
        <v>0</v>
      </c>
      <c r="G3261">
        <f t="shared" si="50"/>
        <v>0</v>
      </c>
    </row>
    <row r="3262" spans="1:7" x14ac:dyDescent="0.25">
      <c r="A3262" s="2">
        <v>369107</v>
      </c>
      <c r="B3262" s="3" t="s">
        <v>3262</v>
      </c>
      <c r="C3262" s="1">
        <v>920</v>
      </c>
      <c r="D3262">
        <f>SUMIF('Движение комплектующих'!B$2:B$10000,B3262,'Движение комплектующих'!C$2:C$10000)</f>
        <v>0</v>
      </c>
      <c r="E3262">
        <f>SUMIF('Движение комплектующих'!B$2:B$10000,Комплектующие!B3262,'Движение комплектующих'!D$2:D$10000)</f>
        <v>0</v>
      </c>
      <c r="F3262">
        <f>SUMIF(Комплекты!$I$2:$I$2000,Комплектующие!B3262,Комплекты!$O$2:$O$2000)</f>
        <v>0</v>
      </c>
      <c r="G3262">
        <f t="shared" si="50"/>
        <v>0</v>
      </c>
    </row>
    <row r="3263" spans="1:7" x14ac:dyDescent="0.25">
      <c r="A3263" s="2">
        <v>369108</v>
      </c>
      <c r="B3263" s="3" t="s">
        <v>3263</v>
      </c>
      <c r="C3263" s="1">
        <v>970</v>
      </c>
      <c r="D3263">
        <f>SUMIF('Движение комплектующих'!B$2:B$10000,B3263,'Движение комплектующих'!C$2:C$10000)</f>
        <v>0</v>
      </c>
      <c r="E3263">
        <f>SUMIF('Движение комплектующих'!B$2:B$10000,Комплектующие!B3263,'Движение комплектующих'!D$2:D$10000)</f>
        <v>0</v>
      </c>
      <c r="F3263">
        <f>SUMIF(Комплекты!$I$2:$I$2000,Комплектующие!B3263,Комплекты!$O$2:$O$2000)</f>
        <v>0</v>
      </c>
      <c r="G3263">
        <f t="shared" si="50"/>
        <v>0</v>
      </c>
    </row>
    <row r="3264" spans="1:7" x14ac:dyDescent="0.25">
      <c r="A3264" s="2">
        <v>369110</v>
      </c>
      <c r="B3264" s="3" t="s">
        <v>3264</v>
      </c>
      <c r="C3264" s="1">
        <v>740</v>
      </c>
      <c r="D3264">
        <f>SUMIF('Движение комплектующих'!B$2:B$10000,B3264,'Движение комплектующих'!C$2:C$10000)</f>
        <v>0</v>
      </c>
      <c r="E3264">
        <f>SUMIF('Движение комплектующих'!B$2:B$10000,Комплектующие!B3264,'Движение комплектующих'!D$2:D$10000)</f>
        <v>0</v>
      </c>
      <c r="F3264">
        <f>SUMIF(Комплекты!$I$2:$I$2000,Комплектующие!B3264,Комплекты!$O$2:$O$2000)</f>
        <v>0</v>
      </c>
      <c r="G3264">
        <f t="shared" si="50"/>
        <v>0</v>
      </c>
    </row>
    <row r="3265" spans="1:7" x14ac:dyDescent="0.25">
      <c r="A3265" s="2">
        <v>369111</v>
      </c>
      <c r="B3265" s="3" t="s">
        <v>3265</v>
      </c>
      <c r="C3265" s="1">
        <v>740</v>
      </c>
      <c r="D3265">
        <f>SUMIF('Движение комплектующих'!B$2:B$10000,B3265,'Движение комплектующих'!C$2:C$10000)</f>
        <v>0</v>
      </c>
      <c r="E3265">
        <f>SUMIF('Движение комплектующих'!B$2:B$10000,Комплектующие!B3265,'Движение комплектующих'!D$2:D$10000)</f>
        <v>0</v>
      </c>
      <c r="F3265">
        <f>SUMIF(Комплекты!$I$2:$I$2000,Комплектующие!B3265,Комплекты!$O$2:$O$2000)</f>
        <v>0</v>
      </c>
      <c r="G3265">
        <f t="shared" si="50"/>
        <v>0</v>
      </c>
    </row>
    <row r="3266" spans="1:7" x14ac:dyDescent="0.25">
      <c r="A3266" s="2">
        <v>369112</v>
      </c>
      <c r="B3266" s="3" t="s">
        <v>3266</v>
      </c>
      <c r="C3266" s="1">
        <v>970</v>
      </c>
      <c r="D3266">
        <f>SUMIF('Движение комплектующих'!B$2:B$10000,B3266,'Движение комплектующих'!C$2:C$10000)</f>
        <v>0</v>
      </c>
      <c r="E3266">
        <f>SUMIF('Движение комплектующих'!B$2:B$10000,Комплектующие!B3266,'Движение комплектующих'!D$2:D$10000)</f>
        <v>0</v>
      </c>
      <c r="F3266">
        <f>SUMIF(Комплекты!$I$2:$I$2000,Комплектующие!B3266,Комплекты!$O$2:$O$2000)</f>
        <v>0</v>
      </c>
      <c r="G3266">
        <f t="shared" si="50"/>
        <v>0</v>
      </c>
    </row>
    <row r="3267" spans="1:7" x14ac:dyDescent="0.25">
      <c r="A3267" s="2">
        <v>369113</v>
      </c>
      <c r="B3267" s="3" t="s">
        <v>3267</v>
      </c>
      <c r="C3267" s="1">
        <v>1030</v>
      </c>
      <c r="D3267">
        <f>SUMIF('Движение комплектующих'!B$2:B$10000,B3267,'Движение комплектующих'!C$2:C$10000)</f>
        <v>0</v>
      </c>
      <c r="E3267">
        <f>SUMIF('Движение комплектующих'!B$2:B$10000,Комплектующие!B3267,'Движение комплектующих'!D$2:D$10000)</f>
        <v>0</v>
      </c>
      <c r="F3267">
        <f>SUMIF(Комплекты!$I$2:$I$2000,Комплектующие!B3267,Комплекты!$O$2:$O$2000)</f>
        <v>0</v>
      </c>
      <c r="G3267">
        <f t="shared" ref="G3267:G3330" si="51">D3267-E3267-F3267</f>
        <v>0</v>
      </c>
    </row>
    <row r="3268" spans="1:7" x14ac:dyDescent="0.25">
      <c r="A3268" s="2">
        <v>369114</v>
      </c>
      <c r="B3268" s="3" t="s">
        <v>3268</v>
      </c>
      <c r="C3268" s="1">
        <v>1100</v>
      </c>
      <c r="D3268">
        <f>SUMIF('Движение комплектующих'!B$2:B$10000,B3268,'Движение комплектующих'!C$2:C$10000)</f>
        <v>0</v>
      </c>
      <c r="E3268">
        <f>SUMIF('Движение комплектующих'!B$2:B$10000,Комплектующие!B3268,'Движение комплектующих'!D$2:D$10000)</f>
        <v>0</v>
      </c>
      <c r="F3268">
        <f>SUMIF(Комплекты!$I$2:$I$2000,Комплектующие!B3268,Комплекты!$O$2:$O$2000)</f>
        <v>0</v>
      </c>
      <c r="G3268">
        <f t="shared" si="51"/>
        <v>0</v>
      </c>
    </row>
    <row r="3269" spans="1:7" x14ac:dyDescent="0.25">
      <c r="A3269" s="2">
        <v>369115</v>
      </c>
      <c r="B3269" s="3" t="s">
        <v>3269</v>
      </c>
      <c r="C3269" s="1">
        <v>1160</v>
      </c>
      <c r="D3269">
        <f>SUMIF('Движение комплектующих'!B$2:B$10000,B3269,'Движение комплектующих'!C$2:C$10000)</f>
        <v>0</v>
      </c>
      <c r="E3269">
        <f>SUMIF('Движение комплектующих'!B$2:B$10000,Комплектующие!B3269,'Движение комплектующих'!D$2:D$10000)</f>
        <v>0</v>
      </c>
      <c r="F3269">
        <f>SUMIF(Комплекты!$I$2:$I$2000,Комплектующие!B3269,Комплекты!$O$2:$O$2000)</f>
        <v>0</v>
      </c>
      <c r="G3269">
        <f t="shared" si="51"/>
        <v>0</v>
      </c>
    </row>
    <row r="3270" spans="1:7" x14ac:dyDescent="0.25">
      <c r="A3270" s="2">
        <v>369106</v>
      </c>
      <c r="B3270" s="3" t="s">
        <v>3270</v>
      </c>
      <c r="C3270" s="1">
        <v>970</v>
      </c>
      <c r="D3270">
        <f>SUMIF('Движение комплектующих'!B$2:B$10000,B3270,'Движение комплектующих'!C$2:C$10000)</f>
        <v>0</v>
      </c>
      <c r="E3270">
        <f>SUMIF('Движение комплектующих'!B$2:B$10000,Комплектующие!B3270,'Движение комплектующих'!D$2:D$10000)</f>
        <v>0</v>
      </c>
      <c r="F3270">
        <f>SUMIF(Комплекты!$I$2:$I$2000,Комплектующие!B3270,Комплекты!$O$2:$O$2000)</f>
        <v>0</v>
      </c>
      <c r="G3270">
        <f t="shared" si="51"/>
        <v>0</v>
      </c>
    </row>
    <row r="3271" spans="1:7" x14ac:dyDescent="0.25">
      <c r="A3271" s="2">
        <v>369117</v>
      </c>
      <c r="B3271" s="3" t="s">
        <v>3271</v>
      </c>
      <c r="C3271" s="1">
        <v>2180</v>
      </c>
      <c r="D3271">
        <f>SUMIF('Движение комплектующих'!B$2:B$10000,B3271,'Движение комплектующих'!C$2:C$10000)</f>
        <v>0</v>
      </c>
      <c r="E3271">
        <f>SUMIF('Движение комплектующих'!B$2:B$10000,Комплектующие!B3271,'Движение комплектующих'!D$2:D$10000)</f>
        <v>0</v>
      </c>
      <c r="F3271">
        <f>SUMIF(Комплекты!$I$2:$I$2000,Комплектующие!B3271,Комплекты!$O$2:$O$2000)</f>
        <v>0</v>
      </c>
      <c r="G3271">
        <f t="shared" si="51"/>
        <v>0</v>
      </c>
    </row>
    <row r="3272" spans="1:7" x14ac:dyDescent="0.25">
      <c r="A3272" s="2">
        <v>369119</v>
      </c>
      <c r="B3272" s="3" t="s">
        <v>3272</v>
      </c>
      <c r="C3272" s="1">
        <v>2610</v>
      </c>
      <c r="D3272">
        <f>SUMIF('Движение комплектующих'!B$2:B$10000,B3272,'Движение комплектующих'!C$2:C$10000)</f>
        <v>0</v>
      </c>
      <c r="E3272">
        <f>SUMIF('Движение комплектующих'!B$2:B$10000,Комплектующие!B3272,'Движение комплектующих'!D$2:D$10000)</f>
        <v>0</v>
      </c>
      <c r="F3272">
        <f>SUMIF(Комплекты!$I$2:$I$2000,Комплектующие!B3272,Комплекты!$O$2:$O$2000)</f>
        <v>0</v>
      </c>
      <c r="G3272">
        <f t="shared" si="51"/>
        <v>0</v>
      </c>
    </row>
    <row r="3273" spans="1:7" x14ac:dyDescent="0.25">
      <c r="A3273" s="2">
        <v>64598</v>
      </c>
      <c r="B3273" s="3" t="s">
        <v>3273</v>
      </c>
      <c r="C3273" s="1">
        <v>5500</v>
      </c>
      <c r="D3273">
        <f>SUMIF('Движение комплектующих'!B$2:B$10000,B3273,'Движение комплектующих'!C$2:C$10000)</f>
        <v>0</v>
      </c>
      <c r="E3273">
        <f>SUMIF('Движение комплектующих'!B$2:B$10000,Комплектующие!B3273,'Движение комплектующих'!D$2:D$10000)</f>
        <v>0</v>
      </c>
      <c r="F3273">
        <f>SUMIF(Комплекты!$I$2:$I$2000,Комплектующие!B3273,Комплекты!$O$2:$O$2000)</f>
        <v>0</v>
      </c>
      <c r="G3273">
        <f t="shared" si="51"/>
        <v>0</v>
      </c>
    </row>
    <row r="3274" spans="1:7" x14ac:dyDescent="0.25">
      <c r="A3274" s="2">
        <v>64596</v>
      </c>
      <c r="B3274" s="3" t="s">
        <v>3274</v>
      </c>
      <c r="C3274" s="1">
        <v>2780</v>
      </c>
      <c r="D3274">
        <f>SUMIF('Движение комплектующих'!B$2:B$10000,B3274,'Движение комплектующих'!C$2:C$10000)</f>
        <v>0</v>
      </c>
      <c r="E3274">
        <f>SUMIF('Движение комплектующих'!B$2:B$10000,Комплектующие!B3274,'Движение комплектующих'!D$2:D$10000)</f>
        <v>0</v>
      </c>
      <c r="F3274">
        <f>SUMIF(Комплекты!$I$2:$I$2000,Комплектующие!B3274,Комплекты!$O$2:$O$2000)</f>
        <v>0</v>
      </c>
      <c r="G3274">
        <f t="shared" si="51"/>
        <v>0</v>
      </c>
    </row>
    <row r="3275" spans="1:7" x14ac:dyDescent="0.25">
      <c r="A3275" s="2">
        <v>164287</v>
      </c>
      <c r="B3275" s="3" t="s">
        <v>3275</v>
      </c>
      <c r="C3275" s="1">
        <v>2640</v>
      </c>
      <c r="D3275">
        <f>SUMIF('Движение комплектующих'!B$2:B$10000,B3275,'Движение комплектующих'!C$2:C$10000)</f>
        <v>0</v>
      </c>
      <c r="E3275">
        <f>SUMIF('Движение комплектующих'!B$2:B$10000,Комплектующие!B3275,'Движение комплектующих'!D$2:D$10000)</f>
        <v>0</v>
      </c>
      <c r="F3275">
        <f>SUMIF(Комплекты!$I$2:$I$2000,Комплектующие!B3275,Комплекты!$O$2:$O$2000)</f>
        <v>0</v>
      </c>
      <c r="G3275">
        <f t="shared" si="51"/>
        <v>0</v>
      </c>
    </row>
    <row r="3276" spans="1:7" x14ac:dyDescent="0.25">
      <c r="A3276" s="2">
        <v>64595</v>
      </c>
      <c r="B3276" s="3" t="s">
        <v>3276</v>
      </c>
      <c r="C3276" s="1">
        <v>2780</v>
      </c>
      <c r="D3276">
        <f>SUMIF('Движение комплектующих'!B$2:B$10000,B3276,'Движение комплектующих'!C$2:C$10000)</f>
        <v>0</v>
      </c>
      <c r="E3276">
        <f>SUMIF('Движение комплектующих'!B$2:B$10000,Комплектующие!B3276,'Движение комплектующих'!D$2:D$10000)</f>
        <v>0</v>
      </c>
      <c r="F3276">
        <f>SUMIF(Комплекты!$I$2:$I$2000,Комплектующие!B3276,Комплекты!$O$2:$O$2000)</f>
        <v>0</v>
      </c>
      <c r="G3276">
        <f t="shared" si="51"/>
        <v>0</v>
      </c>
    </row>
    <row r="3277" spans="1:7" x14ac:dyDescent="0.25">
      <c r="A3277" s="2">
        <v>64594</v>
      </c>
      <c r="B3277" s="3" t="s">
        <v>3277</v>
      </c>
      <c r="C3277" s="1">
        <v>2780</v>
      </c>
      <c r="D3277">
        <f>SUMIF('Движение комплектующих'!B$2:B$10000,B3277,'Движение комплектующих'!C$2:C$10000)</f>
        <v>0</v>
      </c>
      <c r="E3277">
        <f>SUMIF('Движение комплектующих'!B$2:B$10000,Комплектующие!B3277,'Движение комплектующих'!D$2:D$10000)</f>
        <v>0</v>
      </c>
      <c r="F3277">
        <f>SUMIF(Комплекты!$I$2:$I$2000,Комплектующие!B3277,Комплекты!$O$2:$O$2000)</f>
        <v>0</v>
      </c>
      <c r="G3277">
        <f t="shared" si="51"/>
        <v>0</v>
      </c>
    </row>
    <row r="3278" spans="1:7" x14ac:dyDescent="0.25">
      <c r="A3278" s="2">
        <v>285406</v>
      </c>
      <c r="B3278" s="3" t="s">
        <v>3278</v>
      </c>
      <c r="C3278" s="1">
        <v>2560</v>
      </c>
      <c r="D3278">
        <f>SUMIF('Движение комплектующих'!B$2:B$10000,B3278,'Движение комплектующих'!C$2:C$10000)</f>
        <v>0</v>
      </c>
      <c r="E3278">
        <f>SUMIF('Движение комплектующих'!B$2:B$10000,Комплектующие!B3278,'Движение комплектующих'!D$2:D$10000)</f>
        <v>0</v>
      </c>
      <c r="F3278">
        <f>SUMIF(Комплекты!$I$2:$I$2000,Комплектующие!B3278,Комплекты!$O$2:$O$2000)</f>
        <v>0</v>
      </c>
      <c r="G3278">
        <f t="shared" si="51"/>
        <v>0</v>
      </c>
    </row>
    <row r="3279" spans="1:7" x14ac:dyDescent="0.25">
      <c r="A3279" s="2">
        <v>361436</v>
      </c>
      <c r="B3279" s="3" t="s">
        <v>3279</v>
      </c>
      <c r="C3279" s="1">
        <v>4080</v>
      </c>
      <c r="D3279">
        <f>SUMIF('Движение комплектующих'!B$2:B$10000,B3279,'Движение комплектующих'!C$2:C$10000)</f>
        <v>0</v>
      </c>
      <c r="E3279">
        <f>SUMIF('Движение комплектующих'!B$2:B$10000,Комплектующие!B3279,'Движение комплектующих'!D$2:D$10000)</f>
        <v>0</v>
      </c>
      <c r="F3279">
        <f>SUMIF(Комплекты!$I$2:$I$2000,Комплектующие!B3279,Комплекты!$O$2:$O$2000)</f>
        <v>0</v>
      </c>
      <c r="G3279">
        <f t="shared" si="51"/>
        <v>0</v>
      </c>
    </row>
    <row r="3280" spans="1:7" x14ac:dyDescent="0.25">
      <c r="A3280" s="2">
        <v>248452</v>
      </c>
      <c r="B3280" s="3" t="s">
        <v>3280</v>
      </c>
      <c r="C3280" s="1">
        <v>3370</v>
      </c>
      <c r="D3280">
        <f>SUMIF('Движение комплектующих'!B$2:B$10000,B3280,'Движение комплектующих'!C$2:C$10000)</f>
        <v>0</v>
      </c>
      <c r="E3280">
        <f>SUMIF('Движение комплектующих'!B$2:B$10000,Комплектующие!B3280,'Движение комплектующих'!D$2:D$10000)</f>
        <v>0</v>
      </c>
      <c r="F3280">
        <f>SUMIF(Комплекты!$I$2:$I$2000,Комплектующие!B3280,Комплекты!$O$2:$O$2000)</f>
        <v>0</v>
      </c>
      <c r="G3280">
        <f t="shared" si="51"/>
        <v>0</v>
      </c>
    </row>
    <row r="3281" spans="1:7" x14ac:dyDescent="0.25">
      <c r="A3281" s="2">
        <v>248453</v>
      </c>
      <c r="B3281" s="3" t="s">
        <v>3281</v>
      </c>
      <c r="C3281" s="1">
        <v>3460</v>
      </c>
      <c r="D3281">
        <f>SUMIF('Движение комплектующих'!B$2:B$10000,B3281,'Движение комплектующих'!C$2:C$10000)</f>
        <v>0</v>
      </c>
      <c r="E3281">
        <f>SUMIF('Движение комплектующих'!B$2:B$10000,Комплектующие!B3281,'Движение комплектующих'!D$2:D$10000)</f>
        <v>0</v>
      </c>
      <c r="F3281">
        <f>SUMIF(Комплекты!$I$2:$I$2000,Комплектующие!B3281,Комплекты!$O$2:$O$2000)</f>
        <v>0</v>
      </c>
      <c r="G3281">
        <f t="shared" si="51"/>
        <v>0</v>
      </c>
    </row>
    <row r="3282" spans="1:7" x14ac:dyDescent="0.25">
      <c r="A3282" s="2">
        <v>256780</v>
      </c>
      <c r="B3282" s="3" t="s">
        <v>3282</v>
      </c>
      <c r="C3282" s="1">
        <v>4310</v>
      </c>
      <c r="D3282">
        <f>SUMIF('Движение комплектующих'!B$2:B$10000,B3282,'Движение комплектующих'!C$2:C$10000)</f>
        <v>0</v>
      </c>
      <c r="E3282">
        <f>SUMIF('Движение комплектующих'!B$2:B$10000,Комплектующие!B3282,'Движение комплектующих'!D$2:D$10000)</f>
        <v>0</v>
      </c>
      <c r="F3282">
        <f>SUMIF(Комплекты!$I$2:$I$2000,Комплектующие!B3282,Комплекты!$O$2:$O$2000)</f>
        <v>0</v>
      </c>
      <c r="G3282">
        <f t="shared" si="51"/>
        <v>0</v>
      </c>
    </row>
    <row r="3283" spans="1:7" x14ac:dyDescent="0.25">
      <c r="A3283" s="2">
        <v>344907</v>
      </c>
      <c r="B3283" s="3" t="s">
        <v>3283</v>
      </c>
      <c r="C3283" s="1">
        <v>4350</v>
      </c>
      <c r="D3283">
        <f>SUMIF('Движение комплектующих'!B$2:B$10000,B3283,'Движение комплектующих'!C$2:C$10000)</f>
        <v>0</v>
      </c>
      <c r="E3283">
        <f>SUMIF('Движение комплектующих'!B$2:B$10000,Комплектующие!B3283,'Движение комплектующих'!D$2:D$10000)</f>
        <v>0</v>
      </c>
      <c r="F3283">
        <f>SUMIF(Комплекты!$I$2:$I$2000,Комплектующие!B3283,Комплекты!$O$2:$O$2000)</f>
        <v>0</v>
      </c>
      <c r="G3283">
        <f t="shared" si="51"/>
        <v>0</v>
      </c>
    </row>
    <row r="3284" spans="1:7" x14ac:dyDescent="0.25">
      <c r="A3284" s="2">
        <v>209223</v>
      </c>
      <c r="B3284" s="3" t="s">
        <v>3284</v>
      </c>
      <c r="C3284" s="1">
        <v>4170</v>
      </c>
      <c r="D3284">
        <f>SUMIF('Движение комплектующих'!B$2:B$10000,B3284,'Движение комплектующих'!C$2:C$10000)</f>
        <v>0</v>
      </c>
      <c r="E3284">
        <f>SUMIF('Движение комплектующих'!B$2:B$10000,Комплектующие!B3284,'Движение комплектующих'!D$2:D$10000)</f>
        <v>0</v>
      </c>
      <c r="F3284">
        <f>SUMIF(Комплекты!$I$2:$I$2000,Комплектующие!B3284,Комплекты!$O$2:$O$2000)</f>
        <v>0</v>
      </c>
      <c r="G3284">
        <f t="shared" si="51"/>
        <v>0</v>
      </c>
    </row>
    <row r="3285" spans="1:7" x14ac:dyDescent="0.25">
      <c r="A3285" s="2">
        <v>248461</v>
      </c>
      <c r="B3285" s="3" t="s">
        <v>3285</v>
      </c>
      <c r="C3285" s="1">
        <v>3330</v>
      </c>
      <c r="D3285">
        <f>SUMIF('Движение комплектующих'!B$2:B$10000,B3285,'Движение комплектующих'!C$2:C$10000)</f>
        <v>0</v>
      </c>
      <c r="E3285">
        <f>SUMIF('Движение комплектующих'!B$2:B$10000,Комплектующие!B3285,'Движение комплектующих'!D$2:D$10000)</f>
        <v>0</v>
      </c>
      <c r="F3285">
        <f>SUMIF(Комплекты!$I$2:$I$2000,Комплектующие!B3285,Комплекты!$O$2:$O$2000)</f>
        <v>0</v>
      </c>
      <c r="G3285">
        <f t="shared" si="51"/>
        <v>0</v>
      </c>
    </row>
    <row r="3286" spans="1:7" x14ac:dyDescent="0.25">
      <c r="A3286" s="2">
        <v>344469</v>
      </c>
      <c r="B3286" s="3" t="s">
        <v>3286</v>
      </c>
      <c r="C3286" s="1">
        <v>3160</v>
      </c>
      <c r="D3286">
        <f>SUMIF('Движение комплектующих'!B$2:B$10000,B3286,'Движение комплектующих'!C$2:C$10000)</f>
        <v>0</v>
      </c>
      <c r="E3286">
        <f>SUMIF('Движение комплектующих'!B$2:B$10000,Комплектующие!B3286,'Движение комплектующих'!D$2:D$10000)</f>
        <v>0</v>
      </c>
      <c r="F3286">
        <f>SUMIF(Комплекты!$I$2:$I$2000,Комплектующие!B3286,Комплекты!$O$2:$O$2000)</f>
        <v>0</v>
      </c>
      <c r="G3286">
        <f t="shared" si="51"/>
        <v>0</v>
      </c>
    </row>
    <row r="3287" spans="1:7" x14ac:dyDescent="0.25">
      <c r="A3287" s="2">
        <v>356229</v>
      </c>
      <c r="B3287" s="3" t="s">
        <v>3287</v>
      </c>
      <c r="C3287" s="1">
        <v>2970</v>
      </c>
      <c r="D3287">
        <f>SUMIF('Движение комплектующих'!B$2:B$10000,B3287,'Движение комплектующих'!C$2:C$10000)</f>
        <v>0</v>
      </c>
      <c r="E3287">
        <f>SUMIF('Движение комплектующих'!B$2:B$10000,Комплектующие!B3287,'Движение комплектующих'!D$2:D$10000)</f>
        <v>0</v>
      </c>
      <c r="F3287">
        <f>SUMIF(Комплекты!$I$2:$I$2000,Комплектующие!B3287,Комплекты!$O$2:$O$2000)</f>
        <v>0</v>
      </c>
      <c r="G3287">
        <f t="shared" si="51"/>
        <v>0</v>
      </c>
    </row>
    <row r="3288" spans="1:7" x14ac:dyDescent="0.25">
      <c r="A3288" s="2">
        <v>300090</v>
      </c>
      <c r="B3288" s="3" t="s">
        <v>3288</v>
      </c>
      <c r="C3288" s="1">
        <v>3110</v>
      </c>
      <c r="D3288">
        <f>SUMIF('Движение комплектующих'!B$2:B$10000,B3288,'Движение комплектующих'!C$2:C$10000)</f>
        <v>0</v>
      </c>
      <c r="E3288">
        <f>SUMIF('Движение комплектующих'!B$2:B$10000,Комплектующие!B3288,'Движение комплектующих'!D$2:D$10000)</f>
        <v>0</v>
      </c>
      <c r="F3288">
        <f>SUMIF(Комплекты!$I$2:$I$2000,Комплектующие!B3288,Комплекты!$O$2:$O$2000)</f>
        <v>0</v>
      </c>
      <c r="G3288">
        <f t="shared" si="51"/>
        <v>0</v>
      </c>
    </row>
    <row r="3289" spans="1:7" x14ac:dyDescent="0.25">
      <c r="A3289" s="2">
        <v>300091</v>
      </c>
      <c r="B3289" s="3" t="s">
        <v>3289</v>
      </c>
      <c r="C3289" s="1">
        <v>3110</v>
      </c>
      <c r="D3289">
        <f>SUMIF('Движение комплектующих'!B$2:B$10000,B3289,'Движение комплектующих'!C$2:C$10000)</f>
        <v>0</v>
      </c>
      <c r="E3289">
        <f>SUMIF('Движение комплектующих'!B$2:B$10000,Комплектующие!B3289,'Движение комплектующих'!D$2:D$10000)</f>
        <v>0</v>
      </c>
      <c r="F3289">
        <f>SUMIF(Комплекты!$I$2:$I$2000,Комплектующие!B3289,Комплекты!$O$2:$O$2000)</f>
        <v>0</v>
      </c>
      <c r="G3289">
        <f t="shared" si="51"/>
        <v>0</v>
      </c>
    </row>
    <row r="3290" spans="1:7" x14ac:dyDescent="0.25">
      <c r="A3290" s="2">
        <v>239470</v>
      </c>
      <c r="B3290" s="3" t="s">
        <v>3290</v>
      </c>
      <c r="C3290" s="1">
        <v>3370</v>
      </c>
      <c r="D3290">
        <f>SUMIF('Движение комплектующих'!B$2:B$10000,B3290,'Движение комплектующих'!C$2:C$10000)</f>
        <v>0</v>
      </c>
      <c r="E3290">
        <f>SUMIF('Движение комплектующих'!B$2:B$10000,Комплектующие!B3290,'Движение комплектующих'!D$2:D$10000)</f>
        <v>0</v>
      </c>
      <c r="F3290">
        <f>SUMIF(Комплекты!$I$2:$I$2000,Комплектующие!B3290,Комплекты!$O$2:$O$2000)</f>
        <v>0</v>
      </c>
      <c r="G3290">
        <f t="shared" si="51"/>
        <v>0</v>
      </c>
    </row>
    <row r="3291" spans="1:7" x14ac:dyDescent="0.25">
      <c r="A3291" s="2">
        <v>208755</v>
      </c>
      <c r="B3291" s="3" t="s">
        <v>3291</v>
      </c>
      <c r="C3291" s="1">
        <v>3530</v>
      </c>
      <c r="D3291">
        <f>SUMIF('Движение комплектующих'!B$2:B$10000,B3291,'Движение комплектующих'!C$2:C$10000)</f>
        <v>0</v>
      </c>
      <c r="E3291">
        <f>SUMIF('Движение комплектующих'!B$2:B$10000,Комплектующие!B3291,'Движение комплектующих'!D$2:D$10000)</f>
        <v>0</v>
      </c>
      <c r="F3291">
        <f>SUMIF(Комплекты!$I$2:$I$2000,Комплектующие!B3291,Комплекты!$O$2:$O$2000)</f>
        <v>0</v>
      </c>
      <c r="G3291">
        <f t="shared" si="51"/>
        <v>0</v>
      </c>
    </row>
    <row r="3292" spans="1:7" x14ac:dyDescent="0.25">
      <c r="A3292" s="2">
        <v>197848</v>
      </c>
      <c r="B3292" s="3" t="s">
        <v>3292</v>
      </c>
      <c r="C3292" s="1">
        <v>3530</v>
      </c>
      <c r="D3292">
        <f>SUMIF('Движение комплектующих'!B$2:B$10000,B3292,'Движение комплектующих'!C$2:C$10000)</f>
        <v>0</v>
      </c>
      <c r="E3292">
        <f>SUMIF('Движение комплектующих'!B$2:B$10000,Комплектующие!B3292,'Движение комплектующих'!D$2:D$10000)</f>
        <v>0</v>
      </c>
      <c r="F3292">
        <f>SUMIF(Комплекты!$I$2:$I$2000,Комплектующие!B3292,Комплекты!$O$2:$O$2000)</f>
        <v>0</v>
      </c>
      <c r="G3292">
        <f t="shared" si="51"/>
        <v>0</v>
      </c>
    </row>
    <row r="3293" spans="1:7" x14ac:dyDescent="0.25">
      <c r="A3293" s="2">
        <v>208756</v>
      </c>
      <c r="B3293" s="3" t="s">
        <v>3293</v>
      </c>
      <c r="C3293" s="1">
        <v>3530</v>
      </c>
      <c r="D3293">
        <f>SUMIF('Движение комплектующих'!B$2:B$10000,B3293,'Движение комплектующих'!C$2:C$10000)</f>
        <v>0</v>
      </c>
      <c r="E3293">
        <f>SUMIF('Движение комплектующих'!B$2:B$10000,Комплектующие!B3293,'Движение комплектующих'!D$2:D$10000)</f>
        <v>0</v>
      </c>
      <c r="F3293">
        <f>SUMIF(Комплекты!$I$2:$I$2000,Комплектующие!B3293,Комплекты!$O$2:$O$2000)</f>
        <v>0</v>
      </c>
      <c r="G3293">
        <f t="shared" si="51"/>
        <v>0</v>
      </c>
    </row>
    <row r="3294" spans="1:7" x14ac:dyDescent="0.25">
      <c r="A3294" s="2">
        <v>209222</v>
      </c>
      <c r="B3294" s="3" t="s">
        <v>3294</v>
      </c>
      <c r="C3294" s="1">
        <v>3530</v>
      </c>
      <c r="D3294">
        <f>SUMIF('Движение комплектующих'!B$2:B$10000,B3294,'Движение комплектующих'!C$2:C$10000)</f>
        <v>0</v>
      </c>
      <c r="E3294">
        <f>SUMIF('Движение комплектующих'!B$2:B$10000,Комплектующие!B3294,'Движение комплектующих'!D$2:D$10000)</f>
        <v>0</v>
      </c>
      <c r="F3294">
        <f>SUMIF(Комплекты!$I$2:$I$2000,Комплектующие!B3294,Комплекты!$O$2:$O$2000)</f>
        <v>0</v>
      </c>
      <c r="G3294">
        <f t="shared" si="51"/>
        <v>0</v>
      </c>
    </row>
    <row r="3295" spans="1:7" x14ac:dyDescent="0.25">
      <c r="A3295" s="2">
        <v>206872</v>
      </c>
      <c r="B3295" s="3" t="s">
        <v>3295</v>
      </c>
      <c r="C3295" s="1">
        <v>3700</v>
      </c>
      <c r="D3295">
        <f>SUMIF('Движение комплектующих'!B$2:B$10000,B3295,'Движение комплектующих'!C$2:C$10000)</f>
        <v>0</v>
      </c>
      <c r="E3295">
        <f>SUMIF('Движение комплектующих'!B$2:B$10000,Комплектующие!B3295,'Движение комплектующих'!D$2:D$10000)</f>
        <v>0</v>
      </c>
      <c r="F3295">
        <f>SUMIF(Комплекты!$I$2:$I$2000,Комплектующие!B3295,Комплекты!$O$2:$O$2000)</f>
        <v>0</v>
      </c>
      <c r="G3295">
        <f t="shared" si="51"/>
        <v>0</v>
      </c>
    </row>
    <row r="3296" spans="1:7" x14ac:dyDescent="0.25">
      <c r="A3296" s="2">
        <v>209221</v>
      </c>
      <c r="B3296" s="3" t="s">
        <v>3296</v>
      </c>
      <c r="C3296" s="1">
        <v>5770</v>
      </c>
      <c r="D3296">
        <f>SUMIF('Движение комплектующих'!B$2:B$10000,B3296,'Движение комплектующих'!C$2:C$10000)</f>
        <v>0</v>
      </c>
      <c r="E3296">
        <f>SUMIF('Движение комплектующих'!B$2:B$10000,Комплектующие!B3296,'Движение комплектующих'!D$2:D$10000)</f>
        <v>0</v>
      </c>
      <c r="F3296">
        <f>SUMIF(Комплекты!$I$2:$I$2000,Комплектующие!B3296,Комплекты!$O$2:$O$2000)</f>
        <v>0</v>
      </c>
      <c r="G3296">
        <f t="shared" si="51"/>
        <v>0</v>
      </c>
    </row>
    <row r="3297" spans="1:7" x14ac:dyDescent="0.25">
      <c r="A3297" s="2">
        <v>279670</v>
      </c>
      <c r="B3297" s="3" t="s">
        <v>3297</v>
      </c>
      <c r="C3297" s="1">
        <v>6070</v>
      </c>
      <c r="D3297">
        <f>SUMIF('Движение комплектующих'!B$2:B$10000,B3297,'Движение комплектующих'!C$2:C$10000)</f>
        <v>0</v>
      </c>
      <c r="E3297">
        <f>SUMIF('Движение комплектующих'!B$2:B$10000,Комплектующие!B3297,'Движение комплектующих'!D$2:D$10000)</f>
        <v>0</v>
      </c>
      <c r="F3297">
        <f>SUMIF(Комплекты!$I$2:$I$2000,Комплектующие!B3297,Комплекты!$O$2:$O$2000)</f>
        <v>0</v>
      </c>
      <c r="G3297">
        <f t="shared" si="51"/>
        <v>0</v>
      </c>
    </row>
    <row r="3298" spans="1:7" x14ac:dyDescent="0.25">
      <c r="A3298" s="2">
        <v>189501</v>
      </c>
      <c r="B3298" s="3" t="s">
        <v>3298</v>
      </c>
      <c r="C3298" s="1">
        <v>5730</v>
      </c>
      <c r="D3298">
        <f>SUMIF('Движение комплектующих'!B$2:B$10000,B3298,'Движение комплектующих'!C$2:C$10000)</f>
        <v>0</v>
      </c>
      <c r="E3298">
        <f>SUMIF('Движение комплектующих'!B$2:B$10000,Комплектующие!B3298,'Движение комплектующих'!D$2:D$10000)</f>
        <v>0</v>
      </c>
      <c r="F3298">
        <f>SUMIF(Комплекты!$I$2:$I$2000,Комплектующие!B3298,Комплекты!$O$2:$O$2000)</f>
        <v>0</v>
      </c>
      <c r="G3298">
        <f t="shared" si="51"/>
        <v>0</v>
      </c>
    </row>
    <row r="3299" spans="1:7" x14ac:dyDescent="0.25">
      <c r="A3299" s="2">
        <v>279671</v>
      </c>
      <c r="B3299" s="3" t="s">
        <v>3299</v>
      </c>
      <c r="C3299" s="1">
        <v>5910</v>
      </c>
      <c r="D3299">
        <f>SUMIF('Движение комплектующих'!B$2:B$10000,B3299,'Движение комплектующих'!C$2:C$10000)</f>
        <v>0</v>
      </c>
      <c r="E3299">
        <f>SUMIF('Движение комплектующих'!B$2:B$10000,Комплектующие!B3299,'Движение комплектующих'!D$2:D$10000)</f>
        <v>0</v>
      </c>
      <c r="F3299">
        <f>SUMIF(Комплекты!$I$2:$I$2000,Комплектующие!B3299,Комплекты!$O$2:$O$2000)</f>
        <v>0</v>
      </c>
      <c r="G3299">
        <f t="shared" si="51"/>
        <v>0</v>
      </c>
    </row>
    <row r="3300" spans="1:7" x14ac:dyDescent="0.25">
      <c r="A3300" s="2">
        <v>204553</v>
      </c>
      <c r="B3300" s="3" t="s">
        <v>3300</v>
      </c>
      <c r="C3300" s="1">
        <v>6160</v>
      </c>
      <c r="D3300">
        <f>SUMIF('Движение комплектующих'!B$2:B$10000,B3300,'Движение комплектующих'!C$2:C$10000)</f>
        <v>0</v>
      </c>
      <c r="E3300">
        <f>SUMIF('Движение комплектующих'!B$2:B$10000,Комплектующие!B3300,'Движение комплектующих'!D$2:D$10000)</f>
        <v>0</v>
      </c>
      <c r="F3300">
        <f>SUMIF(Комплекты!$I$2:$I$2000,Комплектующие!B3300,Комплекты!$O$2:$O$2000)</f>
        <v>0</v>
      </c>
      <c r="G3300">
        <f t="shared" si="51"/>
        <v>0</v>
      </c>
    </row>
    <row r="3301" spans="1:7" x14ac:dyDescent="0.25">
      <c r="A3301" s="2">
        <v>194953</v>
      </c>
      <c r="B3301" s="3" t="s">
        <v>3301</v>
      </c>
      <c r="C3301" s="1">
        <v>6190</v>
      </c>
      <c r="D3301">
        <f>SUMIF('Движение комплектующих'!B$2:B$10000,B3301,'Движение комплектующих'!C$2:C$10000)</f>
        <v>0</v>
      </c>
      <c r="E3301">
        <f>SUMIF('Движение комплектующих'!B$2:B$10000,Комплектующие!B3301,'Движение комплектующих'!D$2:D$10000)</f>
        <v>0</v>
      </c>
      <c r="F3301">
        <f>SUMIF(Комплекты!$I$2:$I$2000,Комплектующие!B3301,Комплекты!$O$2:$O$2000)</f>
        <v>0</v>
      </c>
      <c r="G3301">
        <f t="shared" si="51"/>
        <v>0</v>
      </c>
    </row>
    <row r="3302" spans="1:7" x14ac:dyDescent="0.25">
      <c r="A3302" s="2">
        <v>369126</v>
      </c>
      <c r="B3302" s="3" t="s">
        <v>3302</v>
      </c>
      <c r="C3302" s="1">
        <v>1190</v>
      </c>
      <c r="D3302">
        <f>SUMIF('Движение комплектующих'!B$2:B$10000,B3302,'Движение комплектующих'!C$2:C$10000)</f>
        <v>0</v>
      </c>
      <c r="E3302">
        <f>SUMIF('Движение комплектующих'!B$2:B$10000,Комплектующие!B3302,'Движение комплектующих'!D$2:D$10000)</f>
        <v>0</v>
      </c>
      <c r="F3302">
        <f>SUMIF(Комплекты!$I$2:$I$2000,Комплектующие!B3302,Комплекты!$O$2:$O$2000)</f>
        <v>0</v>
      </c>
      <c r="G3302">
        <f t="shared" si="51"/>
        <v>0</v>
      </c>
    </row>
    <row r="3303" spans="1:7" x14ac:dyDescent="0.25">
      <c r="A3303" s="2">
        <v>369132</v>
      </c>
      <c r="B3303" s="3" t="s">
        <v>3303</v>
      </c>
      <c r="C3303" s="1">
        <v>1300</v>
      </c>
      <c r="D3303">
        <f>SUMIF('Движение комплектующих'!B$2:B$10000,B3303,'Движение комплектующих'!C$2:C$10000)</f>
        <v>0</v>
      </c>
      <c r="E3303">
        <f>SUMIF('Движение комплектующих'!B$2:B$10000,Комплектующие!B3303,'Движение комплектующих'!D$2:D$10000)</f>
        <v>0</v>
      </c>
      <c r="F3303">
        <f>SUMIF(Комплекты!$I$2:$I$2000,Комплектующие!B3303,Комплекты!$O$2:$O$2000)</f>
        <v>0</v>
      </c>
      <c r="G3303">
        <f t="shared" si="51"/>
        <v>0</v>
      </c>
    </row>
    <row r="3304" spans="1:7" x14ac:dyDescent="0.25">
      <c r="A3304" s="2">
        <v>369131</v>
      </c>
      <c r="B3304" s="3" t="s">
        <v>3304</v>
      </c>
      <c r="C3304" s="1">
        <v>1380</v>
      </c>
      <c r="D3304">
        <f>SUMIF('Движение комплектующих'!B$2:B$10000,B3304,'Движение комплектующих'!C$2:C$10000)</f>
        <v>0</v>
      </c>
      <c r="E3304">
        <f>SUMIF('Движение комплектующих'!B$2:B$10000,Комплектующие!B3304,'Движение комплектующих'!D$2:D$10000)</f>
        <v>0</v>
      </c>
      <c r="F3304">
        <f>SUMIF(Комплекты!$I$2:$I$2000,Комплектующие!B3304,Комплекты!$O$2:$O$2000)</f>
        <v>0</v>
      </c>
      <c r="G3304">
        <f t="shared" si="51"/>
        <v>0</v>
      </c>
    </row>
    <row r="3305" spans="1:7" x14ac:dyDescent="0.25">
      <c r="A3305" s="2">
        <v>300102</v>
      </c>
      <c r="B3305" s="3" t="s">
        <v>3305</v>
      </c>
      <c r="C3305" s="1">
        <v>2850</v>
      </c>
      <c r="D3305">
        <f>SUMIF('Движение комплектующих'!B$2:B$10000,B3305,'Движение комплектующих'!C$2:C$10000)</f>
        <v>0</v>
      </c>
      <c r="E3305">
        <f>SUMIF('Движение комплектующих'!B$2:B$10000,Комплектующие!B3305,'Движение комплектующих'!D$2:D$10000)</f>
        <v>0</v>
      </c>
      <c r="F3305">
        <f>SUMIF(Комплекты!$I$2:$I$2000,Комплектующие!B3305,Комплекты!$O$2:$O$2000)</f>
        <v>0</v>
      </c>
      <c r="G3305">
        <f t="shared" si="51"/>
        <v>0</v>
      </c>
    </row>
    <row r="3306" spans="1:7" x14ac:dyDescent="0.25">
      <c r="A3306" s="2">
        <v>372248</v>
      </c>
      <c r="B3306" s="3" t="s">
        <v>3306</v>
      </c>
      <c r="C3306" s="1">
        <v>3850</v>
      </c>
      <c r="D3306">
        <f>SUMIF('Движение комплектующих'!B$2:B$10000,B3306,'Движение комплектующих'!C$2:C$10000)</f>
        <v>0</v>
      </c>
      <c r="E3306">
        <f>SUMIF('Движение комплектующих'!B$2:B$10000,Комплектующие!B3306,'Движение комплектующих'!D$2:D$10000)</f>
        <v>0</v>
      </c>
      <c r="F3306">
        <f>SUMIF(Комплекты!$I$2:$I$2000,Комплектующие!B3306,Комплекты!$O$2:$O$2000)</f>
        <v>0</v>
      </c>
      <c r="G3306">
        <f t="shared" si="51"/>
        <v>0</v>
      </c>
    </row>
    <row r="3307" spans="1:7" x14ac:dyDescent="0.25">
      <c r="A3307" s="2">
        <v>322907</v>
      </c>
      <c r="B3307" s="3" t="s">
        <v>3307</v>
      </c>
      <c r="C3307" s="1">
        <v>3780</v>
      </c>
      <c r="D3307">
        <f>SUMIF('Движение комплектующих'!B$2:B$10000,B3307,'Движение комплектующих'!C$2:C$10000)</f>
        <v>0</v>
      </c>
      <c r="E3307">
        <f>SUMIF('Движение комплектующих'!B$2:B$10000,Комплектующие!B3307,'Движение комплектующих'!D$2:D$10000)</f>
        <v>0</v>
      </c>
      <c r="F3307">
        <f>SUMIF(Комплекты!$I$2:$I$2000,Комплектующие!B3307,Комплекты!$O$2:$O$2000)</f>
        <v>0</v>
      </c>
      <c r="G3307">
        <f t="shared" si="51"/>
        <v>0</v>
      </c>
    </row>
    <row r="3308" spans="1:7" x14ac:dyDescent="0.25">
      <c r="A3308" s="2">
        <v>197260</v>
      </c>
      <c r="B3308" s="3" t="s">
        <v>3308</v>
      </c>
      <c r="C3308" s="1">
        <v>5200</v>
      </c>
      <c r="D3308">
        <f>SUMIF('Движение комплектующих'!B$2:B$10000,B3308,'Движение комплектующих'!C$2:C$10000)</f>
        <v>0</v>
      </c>
      <c r="E3308">
        <f>SUMIF('Движение комплектующих'!B$2:B$10000,Комплектующие!B3308,'Движение комплектующих'!D$2:D$10000)</f>
        <v>0</v>
      </c>
      <c r="F3308">
        <f>SUMIF(Комплекты!$I$2:$I$2000,Комплектующие!B3308,Комплекты!$O$2:$O$2000)</f>
        <v>0</v>
      </c>
      <c r="G3308">
        <f t="shared" si="51"/>
        <v>0</v>
      </c>
    </row>
    <row r="3309" spans="1:7" x14ac:dyDescent="0.25">
      <c r="A3309" s="2">
        <v>311187</v>
      </c>
      <c r="B3309" s="3" t="s">
        <v>3309</v>
      </c>
      <c r="C3309" s="1">
        <v>12500</v>
      </c>
      <c r="D3309">
        <f>SUMIF('Движение комплектующих'!B$2:B$10000,B3309,'Движение комплектующих'!C$2:C$10000)</f>
        <v>0</v>
      </c>
      <c r="E3309">
        <f>SUMIF('Движение комплектующих'!B$2:B$10000,Комплектующие!B3309,'Движение комплектующих'!D$2:D$10000)</f>
        <v>0</v>
      </c>
      <c r="F3309">
        <f>SUMIF(Комплекты!$I$2:$I$2000,Комплектующие!B3309,Комплекты!$O$2:$O$2000)</f>
        <v>0</v>
      </c>
      <c r="G3309">
        <f t="shared" si="51"/>
        <v>0</v>
      </c>
    </row>
    <row r="3310" spans="1:7" x14ac:dyDescent="0.25">
      <c r="A3310" s="2">
        <v>300668</v>
      </c>
      <c r="B3310" s="3" t="s">
        <v>3310</v>
      </c>
      <c r="C3310" s="1">
        <v>8790</v>
      </c>
      <c r="D3310">
        <f>SUMIF('Движение комплектующих'!B$2:B$10000,B3310,'Движение комплектующих'!C$2:C$10000)</f>
        <v>0</v>
      </c>
      <c r="E3310">
        <f>SUMIF('Движение комплектующих'!B$2:B$10000,Комплектующие!B3310,'Движение комплектующих'!D$2:D$10000)</f>
        <v>0</v>
      </c>
      <c r="F3310">
        <f>SUMIF(Комплекты!$I$2:$I$2000,Комплектующие!B3310,Комплекты!$O$2:$O$2000)</f>
        <v>0</v>
      </c>
      <c r="G3310">
        <f t="shared" si="51"/>
        <v>0</v>
      </c>
    </row>
    <row r="3311" spans="1:7" x14ac:dyDescent="0.25">
      <c r="A3311" s="2">
        <v>300669</v>
      </c>
      <c r="B3311" s="3" t="s">
        <v>3311</v>
      </c>
      <c r="C3311" s="1">
        <v>10690</v>
      </c>
      <c r="D3311">
        <f>SUMIF('Движение комплектующих'!B$2:B$10000,B3311,'Движение комплектующих'!C$2:C$10000)</f>
        <v>0</v>
      </c>
      <c r="E3311">
        <f>SUMIF('Движение комплектующих'!B$2:B$10000,Комплектующие!B3311,'Движение комплектующих'!D$2:D$10000)</f>
        <v>0</v>
      </c>
      <c r="F3311">
        <f>SUMIF(Комплекты!$I$2:$I$2000,Комплектующие!B3311,Комплекты!$O$2:$O$2000)</f>
        <v>0</v>
      </c>
      <c r="G3311">
        <f t="shared" si="51"/>
        <v>0</v>
      </c>
    </row>
    <row r="3312" spans="1:7" x14ac:dyDescent="0.25">
      <c r="A3312" s="2">
        <v>226912</v>
      </c>
      <c r="B3312" s="3" t="s">
        <v>3312</v>
      </c>
      <c r="C3312" s="1">
        <v>7990</v>
      </c>
      <c r="D3312">
        <f>SUMIF('Движение комплектующих'!B$2:B$10000,B3312,'Движение комплектующих'!C$2:C$10000)</f>
        <v>0</v>
      </c>
      <c r="E3312">
        <f>SUMIF('Движение комплектующих'!B$2:B$10000,Комплектующие!B3312,'Движение комплектующих'!D$2:D$10000)</f>
        <v>0</v>
      </c>
      <c r="F3312">
        <f>SUMIF(Комплекты!$I$2:$I$2000,Комплектующие!B3312,Комплекты!$O$2:$O$2000)</f>
        <v>0</v>
      </c>
      <c r="G3312">
        <f t="shared" si="51"/>
        <v>0</v>
      </c>
    </row>
    <row r="3313" spans="1:7" x14ac:dyDescent="0.25">
      <c r="A3313" s="2">
        <v>311426</v>
      </c>
      <c r="B3313" s="3" t="s">
        <v>3313</v>
      </c>
      <c r="C3313" s="1">
        <v>9999</v>
      </c>
      <c r="D3313">
        <f>SUMIF('Движение комплектующих'!B$2:B$10000,B3313,'Движение комплектующих'!C$2:C$10000)</f>
        <v>0</v>
      </c>
      <c r="E3313">
        <f>SUMIF('Движение комплектующих'!B$2:B$10000,Комплектующие!B3313,'Движение комплектующих'!D$2:D$10000)</f>
        <v>0</v>
      </c>
      <c r="F3313">
        <f>SUMIF(Комплекты!$I$2:$I$2000,Комплектующие!B3313,Комплекты!$O$2:$O$2000)</f>
        <v>0</v>
      </c>
      <c r="G3313">
        <f t="shared" si="51"/>
        <v>0</v>
      </c>
    </row>
    <row r="3314" spans="1:7" x14ac:dyDescent="0.25">
      <c r="A3314" s="2">
        <v>366224</v>
      </c>
      <c r="B3314" s="3" t="s">
        <v>3314</v>
      </c>
      <c r="C3314" s="1">
        <v>3460</v>
      </c>
      <c r="D3314">
        <f>SUMIF('Движение комплектующих'!B$2:B$10000,B3314,'Движение комплектующих'!C$2:C$10000)</f>
        <v>0</v>
      </c>
      <c r="E3314">
        <f>SUMIF('Движение комплектующих'!B$2:B$10000,Комплектующие!B3314,'Движение комплектующих'!D$2:D$10000)</f>
        <v>0</v>
      </c>
      <c r="F3314">
        <f>SUMIF(Комплекты!$I$2:$I$2000,Комплектующие!B3314,Комплекты!$O$2:$O$2000)</f>
        <v>0</v>
      </c>
      <c r="G3314">
        <f t="shared" si="51"/>
        <v>0</v>
      </c>
    </row>
    <row r="3315" spans="1:7" x14ac:dyDescent="0.25">
      <c r="A3315" s="2">
        <v>375801</v>
      </c>
      <c r="B3315" s="3" t="s">
        <v>3315</v>
      </c>
      <c r="C3315" s="1">
        <v>1350</v>
      </c>
      <c r="D3315">
        <f>SUMIF('Движение комплектующих'!B$2:B$10000,B3315,'Движение комплектующих'!C$2:C$10000)</f>
        <v>0</v>
      </c>
      <c r="E3315">
        <f>SUMIF('Движение комплектующих'!B$2:B$10000,Комплектующие!B3315,'Движение комплектующих'!D$2:D$10000)</f>
        <v>0</v>
      </c>
      <c r="F3315">
        <f>SUMIF(Комплекты!$I$2:$I$2000,Комплектующие!B3315,Комплекты!$O$2:$O$2000)</f>
        <v>0</v>
      </c>
      <c r="G3315">
        <f t="shared" si="51"/>
        <v>0</v>
      </c>
    </row>
    <row r="3316" spans="1:7" x14ac:dyDescent="0.25">
      <c r="A3316" s="2">
        <v>375802</v>
      </c>
      <c r="B3316" s="3" t="s">
        <v>3316</v>
      </c>
      <c r="C3316" s="1">
        <v>1290</v>
      </c>
      <c r="D3316">
        <f>SUMIF('Движение комплектующих'!B$2:B$10000,B3316,'Движение комплектующих'!C$2:C$10000)</f>
        <v>0</v>
      </c>
      <c r="E3316">
        <f>SUMIF('Движение комплектующих'!B$2:B$10000,Комплектующие!B3316,'Движение комплектующих'!D$2:D$10000)</f>
        <v>0</v>
      </c>
      <c r="F3316">
        <f>SUMIF(Комплекты!$I$2:$I$2000,Комплектующие!B3316,Комплекты!$O$2:$O$2000)</f>
        <v>0</v>
      </c>
      <c r="G3316">
        <f t="shared" si="51"/>
        <v>0</v>
      </c>
    </row>
    <row r="3317" spans="1:7" x14ac:dyDescent="0.25">
      <c r="A3317" s="2">
        <v>375803</v>
      </c>
      <c r="B3317" s="3" t="s">
        <v>3317</v>
      </c>
      <c r="C3317" s="1">
        <v>1610</v>
      </c>
      <c r="D3317">
        <f>SUMIF('Движение комплектующих'!B$2:B$10000,B3317,'Движение комплектующих'!C$2:C$10000)</f>
        <v>0</v>
      </c>
      <c r="E3317">
        <f>SUMIF('Движение комплектующих'!B$2:B$10000,Комплектующие!B3317,'Движение комплектующих'!D$2:D$10000)</f>
        <v>0</v>
      </c>
      <c r="F3317">
        <f>SUMIF(Комплекты!$I$2:$I$2000,Комплектующие!B3317,Комплекты!$O$2:$O$2000)</f>
        <v>0</v>
      </c>
      <c r="G3317">
        <f t="shared" si="51"/>
        <v>0</v>
      </c>
    </row>
    <row r="3318" spans="1:7" x14ac:dyDescent="0.25">
      <c r="A3318" s="2">
        <v>319466</v>
      </c>
      <c r="B3318" s="3" t="s">
        <v>3318</v>
      </c>
      <c r="C3318" s="1">
        <v>1160</v>
      </c>
      <c r="D3318">
        <f>SUMIF('Движение комплектующих'!B$2:B$10000,B3318,'Движение комплектующих'!C$2:C$10000)</f>
        <v>0</v>
      </c>
      <c r="E3318">
        <f>SUMIF('Движение комплектующих'!B$2:B$10000,Комплектующие!B3318,'Движение комплектующих'!D$2:D$10000)</f>
        <v>0</v>
      </c>
      <c r="F3318">
        <f>SUMIF(Комплекты!$I$2:$I$2000,Комплектующие!B3318,Комплекты!$O$2:$O$2000)</f>
        <v>0</v>
      </c>
      <c r="G3318">
        <f t="shared" si="51"/>
        <v>0</v>
      </c>
    </row>
    <row r="3319" spans="1:7" x14ac:dyDescent="0.25">
      <c r="A3319" s="2">
        <v>319468</v>
      </c>
      <c r="B3319" s="3" t="s">
        <v>3319</v>
      </c>
      <c r="C3319" s="1">
        <v>1190</v>
      </c>
      <c r="D3319">
        <f>SUMIF('Движение комплектующих'!B$2:B$10000,B3319,'Движение комплектующих'!C$2:C$10000)</f>
        <v>0</v>
      </c>
      <c r="E3319">
        <f>SUMIF('Движение комплектующих'!B$2:B$10000,Комплектующие!B3319,'Движение комплектующих'!D$2:D$10000)</f>
        <v>0</v>
      </c>
      <c r="F3319">
        <f>SUMIF(Комплекты!$I$2:$I$2000,Комплектующие!B3319,Комплекты!$O$2:$O$2000)</f>
        <v>0</v>
      </c>
      <c r="G3319">
        <f t="shared" si="51"/>
        <v>0</v>
      </c>
    </row>
    <row r="3320" spans="1:7" x14ac:dyDescent="0.25">
      <c r="A3320" s="2">
        <v>316991</v>
      </c>
      <c r="B3320" s="3" t="s">
        <v>3320</v>
      </c>
      <c r="C3320" s="1">
        <v>960</v>
      </c>
      <c r="D3320">
        <f>SUMIF('Движение комплектующих'!B$2:B$10000,B3320,'Движение комплектующих'!C$2:C$10000)</f>
        <v>0</v>
      </c>
      <c r="E3320">
        <f>SUMIF('Движение комплектующих'!B$2:B$10000,Комплектующие!B3320,'Движение комплектующих'!D$2:D$10000)</f>
        <v>0</v>
      </c>
      <c r="F3320">
        <f>SUMIF(Комплекты!$I$2:$I$2000,Комплектующие!B3320,Комплекты!$O$2:$O$2000)</f>
        <v>0</v>
      </c>
      <c r="G3320">
        <f t="shared" si="51"/>
        <v>0</v>
      </c>
    </row>
    <row r="3321" spans="1:7" x14ac:dyDescent="0.25">
      <c r="A3321" s="2">
        <v>319473</v>
      </c>
      <c r="B3321" s="3" t="s">
        <v>3321</v>
      </c>
      <c r="C3321" s="1">
        <v>1150</v>
      </c>
      <c r="D3321">
        <f>SUMIF('Движение комплектующих'!B$2:B$10000,B3321,'Движение комплектующих'!C$2:C$10000)</f>
        <v>0</v>
      </c>
      <c r="E3321">
        <f>SUMIF('Движение комплектующих'!B$2:B$10000,Комплектующие!B3321,'Движение комплектующих'!D$2:D$10000)</f>
        <v>0</v>
      </c>
      <c r="F3321">
        <f>SUMIF(Комплекты!$I$2:$I$2000,Комплектующие!B3321,Комплекты!$O$2:$O$2000)</f>
        <v>0</v>
      </c>
      <c r="G3321">
        <f t="shared" si="51"/>
        <v>0</v>
      </c>
    </row>
    <row r="3322" spans="1:7" x14ac:dyDescent="0.25">
      <c r="A3322" s="2">
        <v>317001</v>
      </c>
      <c r="B3322" s="3" t="s">
        <v>3322</v>
      </c>
      <c r="C3322" s="1">
        <v>1730</v>
      </c>
      <c r="D3322">
        <f>SUMIF('Движение комплектующих'!B$2:B$10000,B3322,'Движение комплектующих'!C$2:C$10000)</f>
        <v>0</v>
      </c>
      <c r="E3322">
        <f>SUMIF('Движение комплектующих'!B$2:B$10000,Комплектующие!B3322,'Движение комплектующих'!D$2:D$10000)</f>
        <v>0</v>
      </c>
      <c r="F3322">
        <f>SUMIF(Комплекты!$I$2:$I$2000,Комплектующие!B3322,Комплекты!$O$2:$O$2000)</f>
        <v>0</v>
      </c>
      <c r="G3322">
        <f t="shared" si="51"/>
        <v>0</v>
      </c>
    </row>
    <row r="3323" spans="1:7" x14ac:dyDescent="0.25">
      <c r="A3323" s="2">
        <v>342215</v>
      </c>
      <c r="B3323" s="3" t="s">
        <v>3323</v>
      </c>
      <c r="C3323" s="1">
        <v>2390</v>
      </c>
      <c r="D3323">
        <f>SUMIF('Движение комплектующих'!B$2:B$10000,B3323,'Движение комплектующих'!C$2:C$10000)</f>
        <v>0</v>
      </c>
      <c r="E3323">
        <f>SUMIF('Движение комплектующих'!B$2:B$10000,Комплектующие!B3323,'Движение комплектующих'!D$2:D$10000)</f>
        <v>0</v>
      </c>
      <c r="F3323">
        <f>SUMIF(Комплекты!$I$2:$I$2000,Комплектующие!B3323,Комплекты!$O$2:$O$2000)</f>
        <v>0</v>
      </c>
      <c r="G3323">
        <f t="shared" si="51"/>
        <v>0</v>
      </c>
    </row>
    <row r="3324" spans="1:7" x14ac:dyDescent="0.25">
      <c r="A3324" s="2">
        <v>342216</v>
      </c>
      <c r="B3324" s="3" t="s">
        <v>3324</v>
      </c>
      <c r="C3324" s="1">
        <v>3610</v>
      </c>
      <c r="D3324">
        <f>SUMIF('Движение комплектующих'!B$2:B$10000,B3324,'Движение комплектующих'!C$2:C$10000)</f>
        <v>0</v>
      </c>
      <c r="E3324">
        <f>SUMIF('Движение комплектующих'!B$2:B$10000,Комплектующие!B3324,'Движение комплектующих'!D$2:D$10000)</f>
        <v>0</v>
      </c>
      <c r="F3324">
        <f>SUMIF(Комплекты!$I$2:$I$2000,Комплектующие!B3324,Комплекты!$O$2:$O$2000)</f>
        <v>0</v>
      </c>
      <c r="G3324">
        <f t="shared" si="51"/>
        <v>0</v>
      </c>
    </row>
    <row r="3325" spans="1:7" x14ac:dyDescent="0.25">
      <c r="A3325" s="2">
        <v>354701</v>
      </c>
      <c r="B3325" s="3" t="s">
        <v>3325</v>
      </c>
      <c r="C3325" s="1">
        <v>1300</v>
      </c>
      <c r="D3325">
        <f>SUMIF('Движение комплектующих'!B$2:B$10000,B3325,'Движение комплектующих'!C$2:C$10000)</f>
        <v>0</v>
      </c>
      <c r="E3325">
        <f>SUMIF('Движение комплектующих'!B$2:B$10000,Комплектующие!B3325,'Движение комплектующих'!D$2:D$10000)</f>
        <v>0</v>
      </c>
      <c r="F3325">
        <f>SUMIF(Комплекты!$I$2:$I$2000,Комплектующие!B3325,Комплекты!$O$2:$O$2000)</f>
        <v>0</v>
      </c>
      <c r="G3325">
        <f t="shared" si="51"/>
        <v>0</v>
      </c>
    </row>
    <row r="3326" spans="1:7" x14ac:dyDescent="0.25">
      <c r="A3326" s="2">
        <v>219681</v>
      </c>
      <c r="B3326" s="3" t="s">
        <v>3326</v>
      </c>
      <c r="C3326" s="1">
        <v>880</v>
      </c>
      <c r="D3326">
        <f>SUMIF('Движение комплектующих'!B$2:B$10000,B3326,'Движение комплектующих'!C$2:C$10000)</f>
        <v>0</v>
      </c>
      <c r="E3326">
        <f>SUMIF('Движение комплектующих'!B$2:B$10000,Комплектующие!B3326,'Движение комплектующих'!D$2:D$10000)</f>
        <v>0</v>
      </c>
      <c r="F3326">
        <f>SUMIF(Комплекты!$I$2:$I$2000,Комплектующие!B3326,Комплекты!$O$2:$O$2000)</f>
        <v>0</v>
      </c>
      <c r="G3326">
        <f t="shared" si="51"/>
        <v>0</v>
      </c>
    </row>
    <row r="3327" spans="1:7" x14ac:dyDescent="0.25">
      <c r="A3327" s="2">
        <v>218004</v>
      </c>
      <c r="B3327" s="3" t="s">
        <v>3327</v>
      </c>
      <c r="C3327" s="1">
        <v>930</v>
      </c>
      <c r="D3327">
        <f>SUMIF('Движение комплектующих'!B$2:B$10000,B3327,'Движение комплектующих'!C$2:C$10000)</f>
        <v>0</v>
      </c>
      <c r="E3327">
        <f>SUMIF('Движение комплектующих'!B$2:B$10000,Комплектующие!B3327,'Движение комплектующих'!D$2:D$10000)</f>
        <v>0</v>
      </c>
      <c r="F3327">
        <f>SUMIF(Комплекты!$I$2:$I$2000,Комплектующие!B3327,Комплекты!$O$2:$O$2000)</f>
        <v>0</v>
      </c>
      <c r="G3327">
        <f t="shared" si="51"/>
        <v>0</v>
      </c>
    </row>
    <row r="3328" spans="1:7" x14ac:dyDescent="0.25">
      <c r="A3328" s="2">
        <v>354697</v>
      </c>
      <c r="B3328" s="3" t="s">
        <v>3328</v>
      </c>
      <c r="C3328" s="1">
        <v>2070</v>
      </c>
      <c r="D3328">
        <f>SUMIF('Движение комплектующих'!B$2:B$10000,B3328,'Движение комплектующих'!C$2:C$10000)</f>
        <v>0</v>
      </c>
      <c r="E3328">
        <f>SUMIF('Движение комплектующих'!B$2:B$10000,Комплектующие!B3328,'Движение комплектующих'!D$2:D$10000)</f>
        <v>0</v>
      </c>
      <c r="F3328">
        <f>SUMIF(Комплекты!$I$2:$I$2000,Комплектующие!B3328,Комплекты!$O$2:$O$2000)</f>
        <v>0</v>
      </c>
      <c r="G3328">
        <f t="shared" si="51"/>
        <v>0</v>
      </c>
    </row>
    <row r="3329" spans="1:7" x14ac:dyDescent="0.25">
      <c r="A3329" s="2">
        <v>354698</v>
      </c>
      <c r="B3329" s="3" t="s">
        <v>3329</v>
      </c>
      <c r="C3329" s="1">
        <v>2090</v>
      </c>
      <c r="D3329">
        <f>SUMIF('Движение комплектующих'!B$2:B$10000,B3329,'Движение комплектующих'!C$2:C$10000)</f>
        <v>0</v>
      </c>
      <c r="E3329">
        <f>SUMIF('Движение комплектующих'!B$2:B$10000,Комплектующие!B3329,'Движение комплектующих'!D$2:D$10000)</f>
        <v>0</v>
      </c>
      <c r="F3329">
        <f>SUMIF(Комплекты!$I$2:$I$2000,Комплектующие!B3329,Комплекты!$O$2:$O$2000)</f>
        <v>0</v>
      </c>
      <c r="G3329">
        <f t="shared" si="51"/>
        <v>0</v>
      </c>
    </row>
    <row r="3330" spans="1:7" x14ac:dyDescent="0.25">
      <c r="A3330" s="2">
        <v>246956</v>
      </c>
      <c r="B3330" s="3" t="s">
        <v>3330</v>
      </c>
      <c r="C3330" s="1">
        <v>3490</v>
      </c>
      <c r="D3330">
        <f>SUMIF('Движение комплектующих'!B$2:B$10000,B3330,'Движение комплектующих'!C$2:C$10000)</f>
        <v>0</v>
      </c>
      <c r="E3330">
        <f>SUMIF('Движение комплектующих'!B$2:B$10000,Комплектующие!B3330,'Движение комплектующих'!D$2:D$10000)</f>
        <v>0</v>
      </c>
      <c r="F3330">
        <f>SUMIF(Комплекты!$I$2:$I$2000,Комплектующие!B3330,Комплекты!$O$2:$O$2000)</f>
        <v>0</v>
      </c>
      <c r="G3330">
        <f t="shared" si="51"/>
        <v>0</v>
      </c>
    </row>
    <row r="3331" spans="1:7" x14ac:dyDescent="0.25">
      <c r="A3331" s="2">
        <v>354699</v>
      </c>
      <c r="B3331" s="3" t="s">
        <v>3331</v>
      </c>
      <c r="C3331" s="1">
        <v>2150</v>
      </c>
      <c r="D3331">
        <f>SUMIF('Движение комплектующих'!B$2:B$10000,B3331,'Движение комплектующих'!C$2:C$10000)</f>
        <v>0</v>
      </c>
      <c r="E3331">
        <f>SUMIF('Движение комплектующих'!B$2:B$10000,Комплектующие!B3331,'Движение комплектующих'!D$2:D$10000)</f>
        <v>0</v>
      </c>
      <c r="F3331">
        <f>SUMIF(Комплекты!$I$2:$I$2000,Комплектующие!B3331,Комплекты!$O$2:$O$2000)</f>
        <v>0</v>
      </c>
      <c r="G3331">
        <f t="shared" ref="G3331:G3394" si="52">D3331-E3331-F3331</f>
        <v>0</v>
      </c>
    </row>
    <row r="3332" spans="1:7" x14ac:dyDescent="0.25">
      <c r="A3332" s="2">
        <v>354700</v>
      </c>
      <c r="B3332" s="3" t="s">
        <v>3332</v>
      </c>
      <c r="C3332" s="1">
        <v>2150</v>
      </c>
      <c r="D3332">
        <f>SUMIF('Движение комплектующих'!B$2:B$10000,B3332,'Движение комплектующих'!C$2:C$10000)</f>
        <v>0</v>
      </c>
      <c r="E3332">
        <f>SUMIF('Движение комплектующих'!B$2:B$10000,Комплектующие!B3332,'Движение комплектующих'!D$2:D$10000)</f>
        <v>0</v>
      </c>
      <c r="F3332">
        <f>SUMIF(Комплекты!$I$2:$I$2000,Комплектующие!B3332,Комплекты!$O$2:$O$2000)</f>
        <v>0</v>
      </c>
      <c r="G3332">
        <f t="shared" si="52"/>
        <v>0</v>
      </c>
    </row>
    <row r="3333" spans="1:7" x14ac:dyDescent="0.25">
      <c r="A3333" s="2">
        <v>186433</v>
      </c>
      <c r="B3333" s="3" t="s">
        <v>3333</v>
      </c>
      <c r="C3333" s="1">
        <v>1180</v>
      </c>
      <c r="D3333">
        <f>SUMIF('Движение комплектующих'!B$2:B$10000,B3333,'Движение комплектующих'!C$2:C$10000)</f>
        <v>0</v>
      </c>
      <c r="E3333">
        <f>SUMIF('Движение комплектующих'!B$2:B$10000,Комплектующие!B3333,'Движение комплектующих'!D$2:D$10000)</f>
        <v>0</v>
      </c>
      <c r="F3333">
        <f>SUMIF(Комплекты!$I$2:$I$2000,Комплектующие!B3333,Комплекты!$O$2:$O$2000)</f>
        <v>0</v>
      </c>
      <c r="G3333">
        <f t="shared" si="52"/>
        <v>0</v>
      </c>
    </row>
    <row r="3334" spans="1:7" x14ac:dyDescent="0.25">
      <c r="A3334" s="2">
        <v>355496</v>
      </c>
      <c r="B3334" s="3" t="s">
        <v>3334</v>
      </c>
      <c r="C3334" s="1">
        <v>1300</v>
      </c>
      <c r="D3334">
        <f>SUMIF('Движение комплектующих'!B$2:B$10000,B3334,'Движение комплектующих'!C$2:C$10000)</f>
        <v>0</v>
      </c>
      <c r="E3334">
        <f>SUMIF('Движение комплектующих'!B$2:B$10000,Комплектующие!B3334,'Движение комплектующих'!D$2:D$10000)</f>
        <v>0</v>
      </c>
      <c r="F3334">
        <f>SUMIF(Комплекты!$I$2:$I$2000,Комплектующие!B3334,Комплекты!$O$2:$O$2000)</f>
        <v>0</v>
      </c>
      <c r="G3334">
        <f t="shared" si="52"/>
        <v>0</v>
      </c>
    </row>
    <row r="3335" spans="1:7" x14ac:dyDescent="0.25">
      <c r="A3335" s="2">
        <v>350631</v>
      </c>
      <c r="B3335" s="3" t="s">
        <v>3335</v>
      </c>
      <c r="C3335" s="1">
        <v>2780</v>
      </c>
      <c r="D3335">
        <f>SUMIF('Движение комплектующих'!B$2:B$10000,B3335,'Движение комплектующих'!C$2:C$10000)</f>
        <v>0</v>
      </c>
      <c r="E3335">
        <f>SUMIF('Движение комплектующих'!B$2:B$10000,Комплектующие!B3335,'Движение комплектующих'!D$2:D$10000)</f>
        <v>0</v>
      </c>
      <c r="F3335">
        <f>SUMIF(Комплекты!$I$2:$I$2000,Комплектующие!B3335,Комплекты!$O$2:$O$2000)</f>
        <v>0</v>
      </c>
      <c r="G3335">
        <f t="shared" si="52"/>
        <v>0</v>
      </c>
    </row>
    <row r="3336" spans="1:7" x14ac:dyDescent="0.25">
      <c r="A3336" s="2">
        <v>342222</v>
      </c>
      <c r="B3336" s="3" t="s">
        <v>3336</v>
      </c>
      <c r="C3336" s="1">
        <v>2930</v>
      </c>
      <c r="D3336">
        <f>SUMIF('Движение комплектующих'!B$2:B$10000,B3336,'Движение комплектующих'!C$2:C$10000)</f>
        <v>0</v>
      </c>
      <c r="E3336">
        <f>SUMIF('Движение комплектующих'!B$2:B$10000,Комплектующие!B3336,'Движение комплектующих'!D$2:D$10000)</f>
        <v>0</v>
      </c>
      <c r="F3336">
        <f>SUMIF(Комплекты!$I$2:$I$2000,Комплектующие!B3336,Комплекты!$O$2:$O$2000)</f>
        <v>0</v>
      </c>
      <c r="G3336">
        <f t="shared" si="52"/>
        <v>0</v>
      </c>
    </row>
    <row r="3337" spans="1:7" x14ac:dyDescent="0.25">
      <c r="A3337" s="2">
        <v>291690</v>
      </c>
      <c r="B3337" s="3" t="s">
        <v>3337</v>
      </c>
      <c r="C3337" s="1">
        <v>2370</v>
      </c>
      <c r="D3337">
        <f>SUMIF('Движение комплектующих'!B$2:B$10000,B3337,'Движение комплектующих'!C$2:C$10000)</f>
        <v>0</v>
      </c>
      <c r="E3337">
        <f>SUMIF('Движение комплектующих'!B$2:B$10000,Комплектующие!B3337,'Движение комплектующих'!D$2:D$10000)</f>
        <v>0</v>
      </c>
      <c r="F3337">
        <f>SUMIF(Комплекты!$I$2:$I$2000,Комплектующие!B3337,Комплекты!$O$2:$O$2000)</f>
        <v>0</v>
      </c>
      <c r="G3337">
        <f t="shared" si="52"/>
        <v>0</v>
      </c>
    </row>
    <row r="3338" spans="1:7" x14ac:dyDescent="0.25">
      <c r="A3338" s="2">
        <v>291691</v>
      </c>
      <c r="B3338" s="3" t="s">
        <v>3338</v>
      </c>
      <c r="C3338" s="1">
        <v>2160</v>
      </c>
      <c r="D3338">
        <f>SUMIF('Движение комплектующих'!B$2:B$10000,B3338,'Движение комплектующих'!C$2:C$10000)</f>
        <v>0</v>
      </c>
      <c r="E3338">
        <f>SUMIF('Движение комплектующих'!B$2:B$10000,Комплектующие!B3338,'Движение комплектующих'!D$2:D$10000)</f>
        <v>0</v>
      </c>
      <c r="F3338">
        <f>SUMIF(Комплекты!$I$2:$I$2000,Комплектующие!B3338,Комплекты!$O$2:$O$2000)</f>
        <v>0</v>
      </c>
      <c r="G3338">
        <f t="shared" si="52"/>
        <v>0</v>
      </c>
    </row>
    <row r="3339" spans="1:7" x14ac:dyDescent="0.25">
      <c r="A3339" s="2">
        <v>291692</v>
      </c>
      <c r="B3339" s="3" t="s">
        <v>3339</v>
      </c>
      <c r="C3339" s="1">
        <v>1950</v>
      </c>
      <c r="D3339">
        <f>SUMIF('Движение комплектующих'!B$2:B$10000,B3339,'Движение комплектующих'!C$2:C$10000)</f>
        <v>0</v>
      </c>
      <c r="E3339">
        <f>SUMIF('Движение комплектующих'!B$2:B$10000,Комплектующие!B3339,'Движение комплектующих'!D$2:D$10000)</f>
        <v>0</v>
      </c>
      <c r="F3339">
        <f>SUMIF(Комплекты!$I$2:$I$2000,Комплектующие!B3339,Комплекты!$O$2:$O$2000)</f>
        <v>0</v>
      </c>
      <c r="G3339">
        <f t="shared" si="52"/>
        <v>0</v>
      </c>
    </row>
    <row r="3340" spans="1:7" x14ac:dyDescent="0.25">
      <c r="A3340" s="2">
        <v>280773</v>
      </c>
      <c r="B3340" s="3" t="s">
        <v>3340</v>
      </c>
      <c r="C3340" s="1">
        <v>720</v>
      </c>
      <c r="D3340">
        <f>SUMIF('Движение комплектующих'!B$2:B$10000,B3340,'Движение комплектующих'!C$2:C$10000)</f>
        <v>0</v>
      </c>
      <c r="E3340">
        <f>SUMIF('Движение комплектующих'!B$2:B$10000,Комплектующие!B3340,'Движение комплектующих'!D$2:D$10000)</f>
        <v>0</v>
      </c>
      <c r="F3340">
        <f>SUMIF(Комплекты!$I$2:$I$2000,Комплектующие!B3340,Комплекты!$O$2:$O$2000)</f>
        <v>0</v>
      </c>
      <c r="G3340">
        <f t="shared" si="52"/>
        <v>0</v>
      </c>
    </row>
    <row r="3341" spans="1:7" x14ac:dyDescent="0.25">
      <c r="A3341" s="2">
        <v>280776</v>
      </c>
      <c r="B3341" s="3" t="s">
        <v>3341</v>
      </c>
      <c r="C3341" s="1">
        <v>1100</v>
      </c>
      <c r="D3341">
        <f>SUMIF('Движение комплектующих'!B$2:B$10000,B3341,'Движение комплектующих'!C$2:C$10000)</f>
        <v>0</v>
      </c>
      <c r="E3341">
        <f>SUMIF('Движение комплектующих'!B$2:B$10000,Комплектующие!B3341,'Движение комплектующих'!D$2:D$10000)</f>
        <v>0</v>
      </c>
      <c r="F3341">
        <f>SUMIF(Комплекты!$I$2:$I$2000,Комплектующие!B3341,Комплекты!$O$2:$O$2000)</f>
        <v>0</v>
      </c>
      <c r="G3341">
        <f t="shared" si="52"/>
        <v>0</v>
      </c>
    </row>
    <row r="3342" spans="1:7" x14ac:dyDescent="0.25">
      <c r="A3342" s="2">
        <v>286481</v>
      </c>
      <c r="B3342" s="3" t="s">
        <v>3342</v>
      </c>
      <c r="C3342" s="1">
        <v>1240</v>
      </c>
      <c r="D3342">
        <f>SUMIF('Движение комплектующих'!B$2:B$10000,B3342,'Движение комплектующих'!C$2:C$10000)</f>
        <v>0</v>
      </c>
      <c r="E3342">
        <f>SUMIF('Движение комплектующих'!B$2:B$10000,Комплектующие!B3342,'Движение комплектующих'!D$2:D$10000)</f>
        <v>0</v>
      </c>
      <c r="F3342">
        <f>SUMIF(Комплекты!$I$2:$I$2000,Комплектующие!B3342,Комплекты!$O$2:$O$2000)</f>
        <v>0</v>
      </c>
      <c r="G3342">
        <f t="shared" si="52"/>
        <v>0</v>
      </c>
    </row>
    <row r="3343" spans="1:7" x14ac:dyDescent="0.25">
      <c r="A3343" s="2">
        <v>286482</v>
      </c>
      <c r="B3343" s="3" t="s">
        <v>3343</v>
      </c>
      <c r="C3343" s="1">
        <v>1200</v>
      </c>
      <c r="D3343">
        <f>SUMIF('Движение комплектующих'!B$2:B$10000,B3343,'Движение комплектующих'!C$2:C$10000)</f>
        <v>0</v>
      </c>
      <c r="E3343">
        <f>SUMIF('Движение комплектующих'!B$2:B$10000,Комплектующие!B3343,'Движение комплектующих'!D$2:D$10000)</f>
        <v>0</v>
      </c>
      <c r="F3343">
        <f>SUMIF(Комплекты!$I$2:$I$2000,Комплектующие!B3343,Комплекты!$O$2:$O$2000)</f>
        <v>0</v>
      </c>
      <c r="G3343">
        <f t="shared" si="52"/>
        <v>0</v>
      </c>
    </row>
    <row r="3344" spans="1:7" x14ac:dyDescent="0.25">
      <c r="A3344" s="2">
        <v>328358</v>
      </c>
      <c r="B3344" s="3" t="s">
        <v>3344</v>
      </c>
      <c r="C3344" s="1">
        <v>1100</v>
      </c>
      <c r="D3344">
        <f>SUMIF('Движение комплектующих'!B$2:B$10000,B3344,'Движение комплектующих'!C$2:C$10000)</f>
        <v>0</v>
      </c>
      <c r="E3344">
        <f>SUMIF('Движение комплектующих'!B$2:B$10000,Комплектующие!B3344,'Движение комплектующих'!D$2:D$10000)</f>
        <v>0</v>
      </c>
      <c r="F3344">
        <f>SUMIF(Комплекты!$I$2:$I$2000,Комплектующие!B3344,Комплекты!$O$2:$O$2000)</f>
        <v>0</v>
      </c>
      <c r="G3344">
        <f t="shared" si="52"/>
        <v>0</v>
      </c>
    </row>
    <row r="3345" spans="1:7" x14ac:dyDescent="0.25">
      <c r="A3345" s="2">
        <v>280777</v>
      </c>
      <c r="B3345" s="3" t="s">
        <v>3345</v>
      </c>
      <c r="C3345" s="1">
        <v>1060</v>
      </c>
      <c r="D3345">
        <f>SUMIF('Движение комплектующих'!B$2:B$10000,B3345,'Движение комплектующих'!C$2:C$10000)</f>
        <v>0</v>
      </c>
      <c r="E3345">
        <f>SUMIF('Движение комплектующих'!B$2:B$10000,Комплектующие!B3345,'Движение комплектующих'!D$2:D$10000)</f>
        <v>0</v>
      </c>
      <c r="F3345">
        <f>SUMIF(Комплекты!$I$2:$I$2000,Комплектующие!B3345,Комплекты!$O$2:$O$2000)</f>
        <v>0</v>
      </c>
      <c r="G3345">
        <f t="shared" si="52"/>
        <v>0</v>
      </c>
    </row>
    <row r="3346" spans="1:7" x14ac:dyDescent="0.25">
      <c r="A3346" s="2">
        <v>280778</v>
      </c>
      <c r="B3346" s="3" t="s">
        <v>3346</v>
      </c>
      <c r="C3346" s="1">
        <v>1100</v>
      </c>
      <c r="D3346">
        <f>SUMIF('Движение комплектующих'!B$2:B$10000,B3346,'Движение комплектующих'!C$2:C$10000)</f>
        <v>0</v>
      </c>
      <c r="E3346">
        <f>SUMIF('Движение комплектующих'!B$2:B$10000,Комплектующие!B3346,'Движение комплектующих'!D$2:D$10000)</f>
        <v>0</v>
      </c>
      <c r="F3346">
        <f>SUMIF(Комплекты!$I$2:$I$2000,Комплектующие!B3346,Комплекты!$O$2:$O$2000)</f>
        <v>0</v>
      </c>
      <c r="G3346">
        <f t="shared" si="52"/>
        <v>0</v>
      </c>
    </row>
    <row r="3347" spans="1:7" x14ac:dyDescent="0.25">
      <c r="A3347" s="2">
        <v>280781</v>
      </c>
      <c r="B3347" s="3" t="s">
        <v>3347</v>
      </c>
      <c r="C3347" s="1">
        <v>1270</v>
      </c>
      <c r="D3347">
        <f>SUMIF('Движение комплектующих'!B$2:B$10000,B3347,'Движение комплектующих'!C$2:C$10000)</f>
        <v>0</v>
      </c>
      <c r="E3347">
        <f>SUMIF('Движение комплектующих'!B$2:B$10000,Комплектующие!B3347,'Движение комплектующих'!D$2:D$10000)</f>
        <v>0</v>
      </c>
      <c r="F3347">
        <f>SUMIF(Комплекты!$I$2:$I$2000,Комплектующие!B3347,Комплекты!$O$2:$O$2000)</f>
        <v>0</v>
      </c>
      <c r="G3347">
        <f t="shared" si="52"/>
        <v>0</v>
      </c>
    </row>
    <row r="3348" spans="1:7" x14ac:dyDescent="0.25">
      <c r="A3348" s="2">
        <v>280782</v>
      </c>
      <c r="B3348" s="3" t="s">
        <v>3348</v>
      </c>
      <c r="C3348" s="1">
        <v>1210</v>
      </c>
      <c r="D3348">
        <f>SUMIF('Движение комплектующих'!B$2:B$10000,B3348,'Движение комплектующих'!C$2:C$10000)</f>
        <v>0</v>
      </c>
      <c r="E3348">
        <f>SUMIF('Движение комплектующих'!B$2:B$10000,Комплектующие!B3348,'Движение комплектующих'!D$2:D$10000)</f>
        <v>0</v>
      </c>
      <c r="F3348">
        <f>SUMIF(Комплекты!$I$2:$I$2000,Комплектующие!B3348,Комплекты!$O$2:$O$2000)</f>
        <v>0</v>
      </c>
      <c r="G3348">
        <f t="shared" si="52"/>
        <v>0</v>
      </c>
    </row>
    <row r="3349" spans="1:7" x14ac:dyDescent="0.25">
      <c r="A3349" s="2">
        <v>280783</v>
      </c>
      <c r="B3349" s="3" t="s">
        <v>3349</v>
      </c>
      <c r="C3349" s="1">
        <v>920</v>
      </c>
      <c r="D3349">
        <f>SUMIF('Движение комплектующих'!B$2:B$10000,B3349,'Движение комплектующих'!C$2:C$10000)</f>
        <v>0</v>
      </c>
      <c r="E3349">
        <f>SUMIF('Движение комплектующих'!B$2:B$10000,Комплектующие!B3349,'Движение комплектующих'!D$2:D$10000)</f>
        <v>0</v>
      </c>
      <c r="F3349">
        <f>SUMIF(Комплекты!$I$2:$I$2000,Комплектующие!B3349,Комплекты!$O$2:$O$2000)</f>
        <v>0</v>
      </c>
      <c r="G3349">
        <f t="shared" si="52"/>
        <v>0</v>
      </c>
    </row>
    <row r="3350" spans="1:7" x14ac:dyDescent="0.25">
      <c r="A3350" s="2">
        <v>280784</v>
      </c>
      <c r="B3350" s="3" t="s">
        <v>3350</v>
      </c>
      <c r="C3350" s="1">
        <v>1140</v>
      </c>
      <c r="D3350">
        <f>SUMIF('Движение комплектующих'!B$2:B$10000,B3350,'Движение комплектующих'!C$2:C$10000)</f>
        <v>0</v>
      </c>
      <c r="E3350">
        <f>SUMIF('Движение комплектующих'!B$2:B$10000,Комплектующие!B3350,'Движение комплектующих'!D$2:D$10000)</f>
        <v>0</v>
      </c>
      <c r="F3350">
        <f>SUMIF(Комплекты!$I$2:$I$2000,Комплектующие!B3350,Комплекты!$O$2:$O$2000)</f>
        <v>0</v>
      </c>
      <c r="G3350">
        <f t="shared" si="52"/>
        <v>0</v>
      </c>
    </row>
    <row r="3351" spans="1:7" x14ac:dyDescent="0.25">
      <c r="A3351" s="2">
        <v>286483</v>
      </c>
      <c r="B3351" s="3" t="s">
        <v>3351</v>
      </c>
      <c r="C3351" s="1">
        <v>1140</v>
      </c>
      <c r="D3351">
        <f>SUMIF('Движение комплектующих'!B$2:B$10000,B3351,'Движение комплектующих'!C$2:C$10000)</f>
        <v>0</v>
      </c>
      <c r="E3351">
        <f>SUMIF('Движение комплектующих'!B$2:B$10000,Комплектующие!B3351,'Движение комплектующих'!D$2:D$10000)</f>
        <v>0</v>
      </c>
      <c r="F3351">
        <f>SUMIF(Комплекты!$I$2:$I$2000,Комплектующие!B3351,Комплекты!$O$2:$O$2000)</f>
        <v>0</v>
      </c>
      <c r="G3351">
        <f t="shared" si="52"/>
        <v>0</v>
      </c>
    </row>
    <row r="3352" spans="1:7" x14ac:dyDescent="0.25">
      <c r="A3352" s="2">
        <v>280791</v>
      </c>
      <c r="B3352" s="3" t="s">
        <v>3352</v>
      </c>
      <c r="C3352" s="1">
        <v>920</v>
      </c>
      <c r="D3352">
        <f>SUMIF('Движение комплектующих'!B$2:B$10000,B3352,'Движение комплектующих'!C$2:C$10000)</f>
        <v>0</v>
      </c>
      <c r="E3352">
        <f>SUMIF('Движение комплектующих'!B$2:B$10000,Комплектующие!B3352,'Движение комплектующих'!D$2:D$10000)</f>
        <v>0</v>
      </c>
      <c r="F3352">
        <f>SUMIF(Комплекты!$I$2:$I$2000,Комплектующие!B3352,Комплекты!$O$2:$O$2000)</f>
        <v>0</v>
      </c>
      <c r="G3352">
        <f t="shared" si="52"/>
        <v>0</v>
      </c>
    </row>
    <row r="3353" spans="1:7" x14ac:dyDescent="0.25">
      <c r="A3353" s="2">
        <v>337963</v>
      </c>
      <c r="B3353" s="3" t="s">
        <v>3353</v>
      </c>
      <c r="C3353" s="1">
        <v>940</v>
      </c>
      <c r="D3353">
        <f>SUMIF('Движение комплектующих'!B$2:B$10000,B3353,'Движение комплектующих'!C$2:C$10000)</f>
        <v>0</v>
      </c>
      <c r="E3353">
        <f>SUMIF('Движение комплектующих'!B$2:B$10000,Комплектующие!B3353,'Движение комплектующих'!D$2:D$10000)</f>
        <v>0</v>
      </c>
      <c r="F3353">
        <f>SUMIF(Комплекты!$I$2:$I$2000,Комплектующие!B3353,Комплекты!$O$2:$O$2000)</f>
        <v>0</v>
      </c>
      <c r="G3353">
        <f t="shared" si="52"/>
        <v>0</v>
      </c>
    </row>
    <row r="3354" spans="1:7" x14ac:dyDescent="0.25">
      <c r="A3354" s="2">
        <v>325708</v>
      </c>
      <c r="B3354" s="3" t="s">
        <v>3354</v>
      </c>
      <c r="C3354" s="1">
        <v>1840</v>
      </c>
      <c r="D3354">
        <f>SUMIF('Движение комплектующих'!B$2:B$10000,B3354,'Движение комплектующих'!C$2:C$10000)</f>
        <v>0</v>
      </c>
      <c r="E3354">
        <f>SUMIF('Движение комплектующих'!B$2:B$10000,Комплектующие!B3354,'Движение комплектующих'!D$2:D$10000)</f>
        <v>0</v>
      </c>
      <c r="F3354">
        <f>SUMIF(Комплекты!$I$2:$I$2000,Комплектующие!B3354,Комплекты!$O$2:$O$2000)</f>
        <v>0</v>
      </c>
      <c r="G3354">
        <f t="shared" si="52"/>
        <v>0</v>
      </c>
    </row>
    <row r="3355" spans="1:7" x14ac:dyDescent="0.25">
      <c r="A3355" s="2">
        <v>280793</v>
      </c>
      <c r="B3355" s="3" t="s">
        <v>3355</v>
      </c>
      <c r="C3355" s="1">
        <v>1730</v>
      </c>
      <c r="D3355">
        <f>SUMIF('Движение комплектующих'!B$2:B$10000,B3355,'Движение комплектующих'!C$2:C$10000)</f>
        <v>0</v>
      </c>
      <c r="E3355">
        <f>SUMIF('Движение комплектующих'!B$2:B$10000,Комплектующие!B3355,'Движение комплектующих'!D$2:D$10000)</f>
        <v>0</v>
      </c>
      <c r="F3355">
        <f>SUMIF(Комплекты!$I$2:$I$2000,Комплектующие!B3355,Комплекты!$O$2:$O$2000)</f>
        <v>0</v>
      </c>
      <c r="G3355">
        <f t="shared" si="52"/>
        <v>0</v>
      </c>
    </row>
    <row r="3356" spans="1:7" x14ac:dyDescent="0.25">
      <c r="A3356" s="2">
        <v>280792</v>
      </c>
      <c r="B3356" s="3" t="s">
        <v>3356</v>
      </c>
      <c r="C3356" s="1">
        <v>1730</v>
      </c>
      <c r="D3356">
        <f>SUMIF('Движение комплектующих'!B$2:B$10000,B3356,'Движение комплектующих'!C$2:C$10000)</f>
        <v>0</v>
      </c>
      <c r="E3356">
        <f>SUMIF('Движение комплектующих'!B$2:B$10000,Комплектующие!B3356,'Движение комплектующих'!D$2:D$10000)</f>
        <v>0</v>
      </c>
      <c r="F3356">
        <f>SUMIF(Комплекты!$I$2:$I$2000,Комплектующие!B3356,Комплекты!$O$2:$O$2000)</f>
        <v>0</v>
      </c>
      <c r="G3356">
        <f t="shared" si="52"/>
        <v>0</v>
      </c>
    </row>
    <row r="3357" spans="1:7" x14ac:dyDescent="0.25">
      <c r="A3357" s="2">
        <v>280796</v>
      </c>
      <c r="B3357" s="3" t="s">
        <v>3357</v>
      </c>
      <c r="C3357" s="1">
        <v>1460</v>
      </c>
      <c r="D3357">
        <f>SUMIF('Движение комплектующих'!B$2:B$10000,B3357,'Движение комплектующих'!C$2:C$10000)</f>
        <v>0</v>
      </c>
      <c r="E3357">
        <f>SUMIF('Движение комплектующих'!B$2:B$10000,Комплектующие!B3357,'Движение комплектующих'!D$2:D$10000)</f>
        <v>0</v>
      </c>
      <c r="F3357">
        <f>SUMIF(Комплекты!$I$2:$I$2000,Комплектующие!B3357,Комплекты!$O$2:$O$2000)</f>
        <v>0</v>
      </c>
      <c r="G3357">
        <f t="shared" si="52"/>
        <v>0</v>
      </c>
    </row>
    <row r="3358" spans="1:7" x14ac:dyDescent="0.25">
      <c r="A3358" s="2">
        <v>280807</v>
      </c>
      <c r="B3358" s="3" t="s">
        <v>3358</v>
      </c>
      <c r="C3358" s="1">
        <v>1790</v>
      </c>
      <c r="D3358">
        <f>SUMIF('Движение комплектующих'!B$2:B$10000,B3358,'Движение комплектующих'!C$2:C$10000)</f>
        <v>0</v>
      </c>
      <c r="E3358">
        <f>SUMIF('Движение комплектующих'!B$2:B$10000,Комплектующие!B3358,'Движение комплектующих'!D$2:D$10000)</f>
        <v>0</v>
      </c>
      <c r="F3358">
        <f>SUMIF(Комплекты!$I$2:$I$2000,Комплектующие!B3358,Комплекты!$O$2:$O$2000)</f>
        <v>0</v>
      </c>
      <c r="G3358">
        <f t="shared" si="52"/>
        <v>0</v>
      </c>
    </row>
    <row r="3359" spans="1:7" x14ac:dyDescent="0.25">
      <c r="A3359" s="2">
        <v>282991</v>
      </c>
      <c r="B3359" s="3" t="s">
        <v>3359</v>
      </c>
      <c r="C3359" s="1">
        <v>1870</v>
      </c>
      <c r="D3359">
        <f>SUMIF('Движение комплектующих'!B$2:B$10000,B3359,'Движение комплектующих'!C$2:C$10000)</f>
        <v>0</v>
      </c>
      <c r="E3359">
        <f>SUMIF('Движение комплектующих'!B$2:B$10000,Комплектующие!B3359,'Движение комплектующих'!D$2:D$10000)</f>
        <v>0</v>
      </c>
      <c r="F3359">
        <f>SUMIF(Комплекты!$I$2:$I$2000,Комплектующие!B3359,Комплекты!$O$2:$O$2000)</f>
        <v>0</v>
      </c>
      <c r="G3359">
        <f t="shared" si="52"/>
        <v>0</v>
      </c>
    </row>
    <row r="3360" spans="1:7" x14ac:dyDescent="0.25">
      <c r="A3360" s="2">
        <v>280808</v>
      </c>
      <c r="B3360" s="3" t="s">
        <v>3360</v>
      </c>
      <c r="C3360" s="1">
        <v>1890</v>
      </c>
      <c r="D3360">
        <f>SUMIF('Движение комплектующих'!B$2:B$10000,B3360,'Движение комплектующих'!C$2:C$10000)</f>
        <v>0</v>
      </c>
      <c r="E3360">
        <f>SUMIF('Движение комплектующих'!B$2:B$10000,Комплектующие!B3360,'Движение комплектующих'!D$2:D$10000)</f>
        <v>0</v>
      </c>
      <c r="F3360">
        <f>SUMIF(Комплекты!$I$2:$I$2000,Комплектующие!B3360,Комплекты!$O$2:$O$2000)</f>
        <v>0</v>
      </c>
      <c r="G3360">
        <f t="shared" si="52"/>
        <v>0</v>
      </c>
    </row>
    <row r="3361" spans="1:7" x14ac:dyDescent="0.25">
      <c r="A3361" s="2">
        <v>280809</v>
      </c>
      <c r="B3361" s="3" t="s">
        <v>3361</v>
      </c>
      <c r="C3361" s="1">
        <v>1570</v>
      </c>
      <c r="D3361">
        <f>SUMIF('Движение комплектующих'!B$2:B$10000,B3361,'Движение комплектующих'!C$2:C$10000)</f>
        <v>0</v>
      </c>
      <c r="E3361">
        <f>SUMIF('Движение комплектующих'!B$2:B$10000,Комплектующие!B3361,'Движение комплектующих'!D$2:D$10000)</f>
        <v>0</v>
      </c>
      <c r="F3361">
        <f>SUMIF(Комплекты!$I$2:$I$2000,Комплектующие!B3361,Комплекты!$O$2:$O$2000)</f>
        <v>0</v>
      </c>
      <c r="G3361">
        <f t="shared" si="52"/>
        <v>0</v>
      </c>
    </row>
    <row r="3362" spans="1:7" x14ac:dyDescent="0.25">
      <c r="A3362" s="2">
        <v>289157</v>
      </c>
      <c r="B3362" s="3" t="s">
        <v>3362</v>
      </c>
      <c r="C3362" s="1">
        <v>1540</v>
      </c>
      <c r="D3362">
        <f>SUMIF('Движение комплектующих'!B$2:B$10000,B3362,'Движение комплектующих'!C$2:C$10000)</f>
        <v>0</v>
      </c>
      <c r="E3362">
        <f>SUMIF('Движение комплектующих'!B$2:B$10000,Комплектующие!B3362,'Движение комплектующих'!D$2:D$10000)</f>
        <v>0</v>
      </c>
      <c r="F3362">
        <f>SUMIF(Комплекты!$I$2:$I$2000,Комплектующие!B3362,Комплекты!$O$2:$O$2000)</f>
        <v>0</v>
      </c>
      <c r="G3362">
        <f t="shared" si="52"/>
        <v>0</v>
      </c>
    </row>
    <row r="3363" spans="1:7" x14ac:dyDescent="0.25">
      <c r="A3363" s="2">
        <v>271214</v>
      </c>
      <c r="B3363" s="3" t="s">
        <v>3363</v>
      </c>
      <c r="C3363" s="1">
        <v>1930</v>
      </c>
      <c r="D3363">
        <f>SUMIF('Движение комплектующих'!B$2:B$10000,B3363,'Движение комплектующих'!C$2:C$10000)</f>
        <v>0</v>
      </c>
      <c r="E3363">
        <f>SUMIF('Движение комплектующих'!B$2:B$10000,Комплектующие!B3363,'Движение комплектующих'!D$2:D$10000)</f>
        <v>0</v>
      </c>
      <c r="F3363">
        <f>SUMIF(Комплекты!$I$2:$I$2000,Комплектующие!B3363,Комплекты!$O$2:$O$2000)</f>
        <v>0</v>
      </c>
      <c r="G3363">
        <f t="shared" si="52"/>
        <v>0</v>
      </c>
    </row>
    <row r="3364" spans="1:7" x14ac:dyDescent="0.25">
      <c r="A3364" s="2">
        <v>280810</v>
      </c>
      <c r="B3364" s="3" t="s">
        <v>3364</v>
      </c>
      <c r="C3364" s="1">
        <v>1670</v>
      </c>
      <c r="D3364">
        <f>SUMIF('Движение комплектующих'!B$2:B$10000,B3364,'Движение комплектующих'!C$2:C$10000)</f>
        <v>0</v>
      </c>
      <c r="E3364">
        <f>SUMIF('Движение комплектующих'!B$2:B$10000,Комплектующие!B3364,'Движение комплектующих'!D$2:D$10000)</f>
        <v>0</v>
      </c>
      <c r="F3364">
        <f>SUMIF(Комплекты!$I$2:$I$2000,Комплектующие!B3364,Комплекты!$O$2:$O$2000)</f>
        <v>0</v>
      </c>
      <c r="G3364">
        <f t="shared" si="52"/>
        <v>0</v>
      </c>
    </row>
    <row r="3365" spans="1:7" x14ac:dyDescent="0.25">
      <c r="A3365" s="2">
        <v>282993</v>
      </c>
      <c r="B3365" s="3" t="s">
        <v>3365</v>
      </c>
      <c r="C3365" s="1">
        <v>1040</v>
      </c>
      <c r="D3365">
        <f>SUMIF('Движение комплектующих'!B$2:B$10000,B3365,'Движение комплектующих'!C$2:C$10000)</f>
        <v>0</v>
      </c>
      <c r="E3365">
        <f>SUMIF('Движение комплектующих'!B$2:B$10000,Комплектующие!B3365,'Движение комплектующих'!D$2:D$10000)</f>
        <v>0</v>
      </c>
      <c r="F3365">
        <f>SUMIF(Комплекты!$I$2:$I$2000,Комплектующие!B3365,Комплекты!$O$2:$O$2000)</f>
        <v>0</v>
      </c>
      <c r="G3365">
        <f t="shared" si="52"/>
        <v>0</v>
      </c>
    </row>
    <row r="3366" spans="1:7" x14ac:dyDescent="0.25">
      <c r="A3366" s="2">
        <v>286487</v>
      </c>
      <c r="B3366" s="3" t="s">
        <v>3366</v>
      </c>
      <c r="C3366" s="1">
        <v>1070</v>
      </c>
      <c r="D3366">
        <f>SUMIF('Движение комплектующих'!B$2:B$10000,B3366,'Движение комплектующих'!C$2:C$10000)</f>
        <v>0</v>
      </c>
      <c r="E3366">
        <f>SUMIF('Движение комплектующих'!B$2:B$10000,Комплектующие!B3366,'Движение комплектующих'!D$2:D$10000)</f>
        <v>0</v>
      </c>
      <c r="F3366">
        <f>SUMIF(Комплекты!$I$2:$I$2000,Комплектующие!B3366,Комплекты!$O$2:$O$2000)</f>
        <v>0</v>
      </c>
      <c r="G3366">
        <f t="shared" si="52"/>
        <v>0</v>
      </c>
    </row>
    <row r="3367" spans="1:7" x14ac:dyDescent="0.25">
      <c r="A3367" s="2">
        <v>282996</v>
      </c>
      <c r="B3367" s="3" t="s">
        <v>3367</v>
      </c>
      <c r="C3367" s="1">
        <v>1220</v>
      </c>
      <c r="D3367">
        <f>SUMIF('Движение комплектующих'!B$2:B$10000,B3367,'Движение комплектующих'!C$2:C$10000)</f>
        <v>0</v>
      </c>
      <c r="E3367">
        <f>SUMIF('Движение комплектующих'!B$2:B$10000,Комплектующие!B3367,'Движение комплектующих'!D$2:D$10000)</f>
        <v>0</v>
      </c>
      <c r="F3367">
        <f>SUMIF(Комплекты!$I$2:$I$2000,Комплектующие!B3367,Комплекты!$O$2:$O$2000)</f>
        <v>0</v>
      </c>
      <c r="G3367">
        <f t="shared" si="52"/>
        <v>0</v>
      </c>
    </row>
    <row r="3368" spans="1:7" x14ac:dyDescent="0.25">
      <c r="A3368" s="2">
        <v>282995</v>
      </c>
      <c r="B3368" s="3" t="s">
        <v>3368</v>
      </c>
      <c r="C3368" s="1">
        <v>1220</v>
      </c>
      <c r="D3368">
        <f>SUMIF('Движение комплектующих'!B$2:B$10000,B3368,'Движение комплектующих'!C$2:C$10000)</f>
        <v>0</v>
      </c>
      <c r="E3368">
        <f>SUMIF('Движение комплектующих'!B$2:B$10000,Комплектующие!B3368,'Движение комплектующих'!D$2:D$10000)</f>
        <v>0</v>
      </c>
      <c r="F3368">
        <f>SUMIF(Комплекты!$I$2:$I$2000,Комплектующие!B3368,Комплекты!$O$2:$O$2000)</f>
        <v>0</v>
      </c>
      <c r="G3368">
        <f t="shared" si="52"/>
        <v>0</v>
      </c>
    </row>
    <row r="3369" spans="1:7" x14ac:dyDescent="0.25">
      <c r="A3369" s="2">
        <v>282997</v>
      </c>
      <c r="B3369" s="3" t="s">
        <v>3369</v>
      </c>
      <c r="C3369" s="1">
        <v>1220</v>
      </c>
      <c r="D3369">
        <f>SUMIF('Движение комплектующих'!B$2:B$10000,B3369,'Движение комплектующих'!C$2:C$10000)</f>
        <v>0</v>
      </c>
      <c r="E3369">
        <f>SUMIF('Движение комплектующих'!B$2:B$10000,Комплектующие!B3369,'Движение комплектующих'!D$2:D$10000)</f>
        <v>0</v>
      </c>
      <c r="F3369">
        <f>SUMIF(Комплекты!$I$2:$I$2000,Комплектующие!B3369,Комплекты!$O$2:$O$2000)</f>
        <v>0</v>
      </c>
      <c r="G3369">
        <f t="shared" si="52"/>
        <v>0</v>
      </c>
    </row>
    <row r="3370" spans="1:7" x14ac:dyDescent="0.25">
      <c r="A3370" s="2">
        <v>280811</v>
      </c>
      <c r="B3370" s="3" t="s">
        <v>3370</v>
      </c>
      <c r="C3370" s="1">
        <v>1220</v>
      </c>
      <c r="D3370">
        <f>SUMIF('Движение комплектующих'!B$2:B$10000,B3370,'Движение комплектующих'!C$2:C$10000)</f>
        <v>0</v>
      </c>
      <c r="E3370">
        <f>SUMIF('Движение комплектующих'!B$2:B$10000,Комплектующие!B3370,'Движение комплектующих'!D$2:D$10000)</f>
        <v>0</v>
      </c>
      <c r="F3370">
        <f>SUMIF(Комплекты!$I$2:$I$2000,Комплектующие!B3370,Комплекты!$O$2:$O$2000)</f>
        <v>0</v>
      </c>
      <c r="G3370">
        <f t="shared" si="52"/>
        <v>0</v>
      </c>
    </row>
    <row r="3371" spans="1:7" x14ac:dyDescent="0.25">
      <c r="A3371" s="2">
        <v>288125</v>
      </c>
      <c r="B3371" s="3" t="s">
        <v>3371</v>
      </c>
      <c r="C3371" s="1">
        <v>840</v>
      </c>
      <c r="D3371">
        <f>SUMIF('Движение комплектующих'!B$2:B$10000,B3371,'Движение комплектующих'!C$2:C$10000)</f>
        <v>0</v>
      </c>
      <c r="E3371">
        <f>SUMIF('Движение комплектующих'!B$2:B$10000,Комплектующие!B3371,'Движение комплектующих'!D$2:D$10000)</f>
        <v>0</v>
      </c>
      <c r="F3371">
        <f>SUMIF(Комплекты!$I$2:$I$2000,Комплектующие!B3371,Комплекты!$O$2:$O$2000)</f>
        <v>0</v>
      </c>
      <c r="G3371">
        <f t="shared" si="52"/>
        <v>0</v>
      </c>
    </row>
    <row r="3372" spans="1:7" x14ac:dyDescent="0.25">
      <c r="A3372" s="2">
        <v>300375</v>
      </c>
      <c r="B3372" s="3" t="s">
        <v>3372</v>
      </c>
      <c r="C3372" s="1">
        <v>2210</v>
      </c>
      <c r="D3372">
        <f>SUMIF('Движение комплектующих'!B$2:B$10000,B3372,'Движение комплектующих'!C$2:C$10000)</f>
        <v>0</v>
      </c>
      <c r="E3372">
        <f>SUMIF('Движение комплектующих'!B$2:B$10000,Комплектующие!B3372,'Движение комплектующих'!D$2:D$10000)</f>
        <v>0</v>
      </c>
      <c r="F3372">
        <f>SUMIF(Комплекты!$I$2:$I$2000,Комплектующие!B3372,Комплекты!$O$2:$O$2000)</f>
        <v>0</v>
      </c>
      <c r="G3372">
        <f t="shared" si="52"/>
        <v>0</v>
      </c>
    </row>
    <row r="3373" spans="1:7" x14ac:dyDescent="0.25">
      <c r="A3373" s="2">
        <v>300147</v>
      </c>
      <c r="B3373" s="3" t="s">
        <v>3373</v>
      </c>
      <c r="C3373" s="1">
        <v>2210</v>
      </c>
      <c r="D3373">
        <f>SUMIF('Движение комплектующих'!B$2:B$10000,B3373,'Движение комплектующих'!C$2:C$10000)</f>
        <v>0</v>
      </c>
      <c r="E3373">
        <f>SUMIF('Движение комплектующих'!B$2:B$10000,Комплектующие!B3373,'Движение комплектующих'!D$2:D$10000)</f>
        <v>0</v>
      </c>
      <c r="F3373">
        <f>SUMIF(Комплекты!$I$2:$I$2000,Комплектующие!B3373,Комплекты!$O$2:$O$2000)</f>
        <v>0</v>
      </c>
      <c r="G3373">
        <f t="shared" si="52"/>
        <v>0</v>
      </c>
    </row>
    <row r="3374" spans="1:7" x14ac:dyDescent="0.25">
      <c r="A3374" s="2">
        <v>312430</v>
      </c>
      <c r="B3374" s="3" t="s">
        <v>3374</v>
      </c>
      <c r="C3374" s="1">
        <v>2210</v>
      </c>
      <c r="D3374">
        <f>SUMIF('Движение комплектующих'!B$2:B$10000,B3374,'Движение комплектующих'!C$2:C$10000)</f>
        <v>0</v>
      </c>
      <c r="E3374">
        <f>SUMIF('Движение комплектующих'!B$2:B$10000,Комплектующие!B3374,'Движение комплектующих'!D$2:D$10000)</f>
        <v>0</v>
      </c>
      <c r="F3374">
        <f>SUMIF(Комплекты!$I$2:$I$2000,Комплектующие!B3374,Комплекты!$O$2:$O$2000)</f>
        <v>0</v>
      </c>
      <c r="G3374">
        <f t="shared" si="52"/>
        <v>0</v>
      </c>
    </row>
    <row r="3375" spans="1:7" x14ac:dyDescent="0.25">
      <c r="A3375" s="2">
        <v>310693</v>
      </c>
      <c r="B3375" s="3" t="s">
        <v>3375</v>
      </c>
      <c r="C3375" s="1">
        <v>1210</v>
      </c>
      <c r="D3375">
        <f>SUMIF('Движение комплектующих'!B$2:B$10000,B3375,'Движение комплектующих'!C$2:C$10000)</f>
        <v>0</v>
      </c>
      <c r="E3375">
        <f>SUMIF('Движение комплектующих'!B$2:B$10000,Комплектующие!B3375,'Движение комплектующих'!D$2:D$10000)</f>
        <v>0</v>
      </c>
      <c r="F3375">
        <f>SUMIF(Комплекты!$I$2:$I$2000,Комплектующие!B3375,Комплекты!$O$2:$O$2000)</f>
        <v>0</v>
      </c>
      <c r="G3375">
        <f t="shared" si="52"/>
        <v>0</v>
      </c>
    </row>
    <row r="3376" spans="1:7" x14ac:dyDescent="0.25">
      <c r="A3376" s="2">
        <v>325710</v>
      </c>
      <c r="B3376" s="3" t="s">
        <v>3376</v>
      </c>
      <c r="C3376" s="1">
        <v>2020</v>
      </c>
      <c r="D3376">
        <f>SUMIF('Движение комплектующих'!B$2:B$10000,B3376,'Движение комплектующих'!C$2:C$10000)</f>
        <v>0</v>
      </c>
      <c r="E3376">
        <f>SUMIF('Движение комплектующих'!B$2:B$10000,Комплектующие!B3376,'Движение комплектующих'!D$2:D$10000)</f>
        <v>0</v>
      </c>
      <c r="F3376">
        <f>SUMIF(Комплекты!$I$2:$I$2000,Комплектующие!B3376,Комплекты!$O$2:$O$2000)</f>
        <v>0</v>
      </c>
      <c r="G3376">
        <f t="shared" si="52"/>
        <v>0</v>
      </c>
    </row>
    <row r="3377" spans="1:7" x14ac:dyDescent="0.25">
      <c r="A3377" s="2">
        <v>351490</v>
      </c>
      <c r="B3377" s="3" t="s">
        <v>3377</v>
      </c>
      <c r="C3377" s="1">
        <v>1960</v>
      </c>
      <c r="D3377">
        <f>SUMIF('Движение комплектующих'!B$2:B$10000,B3377,'Движение комплектующих'!C$2:C$10000)</f>
        <v>0</v>
      </c>
      <c r="E3377">
        <f>SUMIF('Движение комплектующих'!B$2:B$10000,Комплектующие!B3377,'Движение комплектующих'!D$2:D$10000)</f>
        <v>0</v>
      </c>
      <c r="F3377">
        <f>SUMIF(Комплекты!$I$2:$I$2000,Комплектующие!B3377,Комплекты!$O$2:$O$2000)</f>
        <v>0</v>
      </c>
      <c r="G3377">
        <f t="shared" si="52"/>
        <v>0</v>
      </c>
    </row>
    <row r="3378" spans="1:7" x14ac:dyDescent="0.25">
      <c r="A3378" s="2">
        <v>351489</v>
      </c>
      <c r="B3378" s="3" t="s">
        <v>3378</v>
      </c>
      <c r="C3378" s="1">
        <v>1990</v>
      </c>
      <c r="D3378">
        <f>SUMIF('Движение комплектующих'!B$2:B$10000,B3378,'Движение комплектующих'!C$2:C$10000)</f>
        <v>0</v>
      </c>
      <c r="E3378">
        <f>SUMIF('Движение комплектующих'!B$2:B$10000,Комплектующие!B3378,'Движение комплектующих'!D$2:D$10000)</f>
        <v>0</v>
      </c>
      <c r="F3378">
        <f>SUMIF(Комплекты!$I$2:$I$2000,Комплектующие!B3378,Комплекты!$O$2:$O$2000)</f>
        <v>0</v>
      </c>
      <c r="G3378">
        <f t="shared" si="52"/>
        <v>0</v>
      </c>
    </row>
    <row r="3379" spans="1:7" x14ac:dyDescent="0.25">
      <c r="A3379" s="2">
        <v>356412</v>
      </c>
      <c r="B3379" s="3" t="s">
        <v>3379</v>
      </c>
      <c r="C3379" s="1">
        <v>1560</v>
      </c>
      <c r="D3379">
        <f>SUMIF('Движение комплектующих'!B$2:B$10000,B3379,'Движение комплектующих'!C$2:C$10000)</f>
        <v>0</v>
      </c>
      <c r="E3379">
        <f>SUMIF('Движение комплектующих'!B$2:B$10000,Комплектующие!B3379,'Движение комплектующих'!D$2:D$10000)</f>
        <v>0</v>
      </c>
      <c r="F3379">
        <f>SUMIF(Комплекты!$I$2:$I$2000,Комплектующие!B3379,Комплекты!$O$2:$O$2000)</f>
        <v>0</v>
      </c>
      <c r="G3379">
        <f t="shared" si="52"/>
        <v>0</v>
      </c>
    </row>
    <row r="3380" spans="1:7" x14ac:dyDescent="0.25">
      <c r="A3380" s="2">
        <v>356413</v>
      </c>
      <c r="B3380" s="3" t="s">
        <v>3380</v>
      </c>
      <c r="C3380" s="1">
        <v>1480</v>
      </c>
      <c r="D3380">
        <f>SUMIF('Движение комплектующих'!B$2:B$10000,B3380,'Движение комплектующих'!C$2:C$10000)</f>
        <v>0</v>
      </c>
      <c r="E3380">
        <f>SUMIF('Движение комплектующих'!B$2:B$10000,Комплектующие!B3380,'Движение комплектующих'!D$2:D$10000)</f>
        <v>0</v>
      </c>
      <c r="F3380">
        <f>SUMIF(Комплекты!$I$2:$I$2000,Комплектующие!B3380,Комплекты!$O$2:$O$2000)</f>
        <v>0</v>
      </c>
      <c r="G3380">
        <f t="shared" si="52"/>
        <v>0</v>
      </c>
    </row>
    <row r="3381" spans="1:7" x14ac:dyDescent="0.25">
      <c r="A3381" s="2">
        <v>351492</v>
      </c>
      <c r="B3381" s="3" t="s">
        <v>3381</v>
      </c>
      <c r="C3381" s="1">
        <v>1350</v>
      </c>
      <c r="D3381">
        <f>SUMIF('Движение комплектующих'!B$2:B$10000,B3381,'Движение комплектующих'!C$2:C$10000)</f>
        <v>0</v>
      </c>
      <c r="E3381">
        <f>SUMIF('Движение комплектующих'!B$2:B$10000,Комплектующие!B3381,'Движение комплектующих'!D$2:D$10000)</f>
        <v>0</v>
      </c>
      <c r="F3381">
        <f>SUMIF(Комплекты!$I$2:$I$2000,Комплектующие!B3381,Комплекты!$O$2:$O$2000)</f>
        <v>0</v>
      </c>
      <c r="G3381">
        <f t="shared" si="52"/>
        <v>0</v>
      </c>
    </row>
    <row r="3382" spans="1:7" x14ac:dyDescent="0.25">
      <c r="A3382" s="2">
        <v>305083</v>
      </c>
      <c r="B3382" s="3" t="s">
        <v>3382</v>
      </c>
      <c r="C3382" s="1">
        <v>3100</v>
      </c>
      <c r="D3382">
        <f>SUMIF('Движение комплектующих'!B$2:B$10000,B3382,'Движение комплектующих'!C$2:C$10000)</f>
        <v>0</v>
      </c>
      <c r="E3382">
        <f>SUMIF('Движение комплектующих'!B$2:B$10000,Комплектующие!B3382,'Движение комплектующих'!D$2:D$10000)</f>
        <v>0</v>
      </c>
      <c r="F3382">
        <f>SUMIF(Комплекты!$I$2:$I$2000,Комплектующие!B3382,Комплекты!$O$2:$O$2000)</f>
        <v>0</v>
      </c>
      <c r="G3382">
        <f t="shared" si="52"/>
        <v>0</v>
      </c>
    </row>
    <row r="3383" spans="1:7" x14ac:dyDescent="0.25">
      <c r="A3383" s="2">
        <v>317188</v>
      </c>
      <c r="B3383" s="3" t="s">
        <v>3383</v>
      </c>
      <c r="C3383" s="1">
        <v>3100</v>
      </c>
      <c r="D3383">
        <f>SUMIF('Движение комплектующих'!B$2:B$10000,B3383,'Движение комплектующих'!C$2:C$10000)</f>
        <v>0</v>
      </c>
      <c r="E3383">
        <f>SUMIF('Движение комплектующих'!B$2:B$10000,Комплектующие!B3383,'Движение комплектующих'!D$2:D$10000)</f>
        <v>0</v>
      </c>
      <c r="F3383">
        <f>SUMIF(Комплекты!$I$2:$I$2000,Комплектующие!B3383,Комплекты!$O$2:$O$2000)</f>
        <v>0</v>
      </c>
      <c r="G3383">
        <f t="shared" si="52"/>
        <v>0</v>
      </c>
    </row>
    <row r="3384" spans="1:7" x14ac:dyDescent="0.25">
      <c r="A3384" s="2">
        <v>282998</v>
      </c>
      <c r="B3384" s="3" t="s">
        <v>3384</v>
      </c>
      <c r="C3384" s="1">
        <v>1610</v>
      </c>
      <c r="D3384">
        <f>SUMIF('Движение комплектующих'!B$2:B$10000,B3384,'Движение комплектующих'!C$2:C$10000)</f>
        <v>0</v>
      </c>
      <c r="E3384">
        <f>SUMIF('Движение комплектующих'!B$2:B$10000,Комплектующие!B3384,'Движение комплектующих'!D$2:D$10000)</f>
        <v>0</v>
      </c>
      <c r="F3384">
        <f>SUMIF(Комплекты!$I$2:$I$2000,Комплектующие!B3384,Комплекты!$O$2:$O$2000)</f>
        <v>0</v>
      </c>
      <c r="G3384">
        <f t="shared" si="52"/>
        <v>0</v>
      </c>
    </row>
    <row r="3385" spans="1:7" x14ac:dyDescent="0.25">
      <c r="A3385" s="2">
        <v>280814</v>
      </c>
      <c r="B3385" s="3" t="s">
        <v>3385</v>
      </c>
      <c r="C3385" s="1">
        <v>2490</v>
      </c>
      <c r="D3385">
        <f>SUMIF('Движение комплектующих'!B$2:B$10000,B3385,'Движение комплектующих'!C$2:C$10000)</f>
        <v>0</v>
      </c>
      <c r="E3385">
        <f>SUMIF('Движение комплектующих'!B$2:B$10000,Комплектующие!B3385,'Движение комплектующих'!D$2:D$10000)</f>
        <v>0</v>
      </c>
      <c r="F3385">
        <f>SUMIF(Комплекты!$I$2:$I$2000,Комплектующие!B3385,Комплекты!$O$2:$O$2000)</f>
        <v>0</v>
      </c>
      <c r="G3385">
        <f t="shared" si="52"/>
        <v>0</v>
      </c>
    </row>
    <row r="3386" spans="1:7" x14ac:dyDescent="0.25">
      <c r="A3386" s="2">
        <v>261615</v>
      </c>
      <c r="B3386" s="3" t="s">
        <v>3386</v>
      </c>
      <c r="C3386" s="1">
        <v>1720</v>
      </c>
      <c r="D3386">
        <f>SUMIF('Движение комплектующих'!B$2:B$10000,B3386,'Движение комплектующих'!C$2:C$10000)</f>
        <v>0</v>
      </c>
      <c r="E3386">
        <f>SUMIF('Движение комплектующих'!B$2:B$10000,Комплектующие!B3386,'Движение комплектующих'!D$2:D$10000)</f>
        <v>0</v>
      </c>
      <c r="F3386">
        <f>SUMIF(Комплекты!$I$2:$I$2000,Комплектующие!B3386,Комплекты!$O$2:$O$2000)</f>
        <v>0</v>
      </c>
      <c r="G3386">
        <f t="shared" si="52"/>
        <v>0</v>
      </c>
    </row>
    <row r="3387" spans="1:7" x14ac:dyDescent="0.25">
      <c r="A3387" s="2">
        <v>366080</v>
      </c>
      <c r="B3387" s="3" t="s">
        <v>3387</v>
      </c>
      <c r="C3387" s="1">
        <v>1830</v>
      </c>
      <c r="D3387">
        <f>SUMIF('Движение комплектующих'!B$2:B$10000,B3387,'Движение комплектующих'!C$2:C$10000)</f>
        <v>0</v>
      </c>
      <c r="E3387">
        <f>SUMIF('Движение комплектующих'!B$2:B$10000,Комплектующие!B3387,'Движение комплектующих'!D$2:D$10000)</f>
        <v>0</v>
      </c>
      <c r="F3387">
        <f>SUMIF(Комплекты!$I$2:$I$2000,Комплектующие!B3387,Комплекты!$O$2:$O$2000)</f>
        <v>0</v>
      </c>
      <c r="G3387">
        <f t="shared" si="52"/>
        <v>0</v>
      </c>
    </row>
    <row r="3388" spans="1:7" x14ac:dyDescent="0.25">
      <c r="A3388" s="2">
        <v>283001</v>
      </c>
      <c r="B3388" s="3" t="s">
        <v>3388</v>
      </c>
      <c r="C3388" s="1">
        <v>1390</v>
      </c>
      <c r="D3388">
        <f>SUMIF('Движение комплектующих'!B$2:B$10000,B3388,'Движение комплектующих'!C$2:C$10000)</f>
        <v>0</v>
      </c>
      <c r="E3388">
        <f>SUMIF('Движение комплектующих'!B$2:B$10000,Комплектующие!B3388,'Движение комплектующих'!D$2:D$10000)</f>
        <v>0</v>
      </c>
      <c r="F3388">
        <f>SUMIF(Комплекты!$I$2:$I$2000,Комплектующие!B3388,Комплекты!$O$2:$O$2000)</f>
        <v>0</v>
      </c>
      <c r="G3388">
        <f t="shared" si="52"/>
        <v>0</v>
      </c>
    </row>
    <row r="3389" spans="1:7" x14ac:dyDescent="0.25">
      <c r="A3389" s="2">
        <v>322307</v>
      </c>
      <c r="B3389" s="3" t="s">
        <v>3389</v>
      </c>
      <c r="C3389" s="1">
        <v>1390</v>
      </c>
      <c r="D3389">
        <f>SUMIF('Движение комплектующих'!B$2:B$10000,B3389,'Движение комплектующих'!C$2:C$10000)</f>
        <v>0</v>
      </c>
      <c r="E3389">
        <f>SUMIF('Движение комплектующих'!B$2:B$10000,Комплектующие!B3389,'Движение комплектующих'!D$2:D$10000)</f>
        <v>0</v>
      </c>
      <c r="F3389">
        <f>SUMIF(Комплекты!$I$2:$I$2000,Комплектующие!B3389,Комплекты!$O$2:$O$2000)</f>
        <v>0</v>
      </c>
      <c r="G3389">
        <f t="shared" si="52"/>
        <v>0</v>
      </c>
    </row>
    <row r="3390" spans="1:7" x14ac:dyDescent="0.25">
      <c r="A3390" s="2">
        <v>325714</v>
      </c>
      <c r="B3390" s="3" t="s">
        <v>3390</v>
      </c>
      <c r="C3390" s="1">
        <v>1210</v>
      </c>
      <c r="D3390">
        <f>SUMIF('Движение комплектующих'!B$2:B$10000,B3390,'Движение комплектующих'!C$2:C$10000)</f>
        <v>0</v>
      </c>
      <c r="E3390">
        <f>SUMIF('Движение комплектующих'!B$2:B$10000,Комплектующие!B3390,'Движение комплектующих'!D$2:D$10000)</f>
        <v>0</v>
      </c>
      <c r="F3390">
        <f>SUMIF(Комплекты!$I$2:$I$2000,Комплектующие!B3390,Комплекты!$O$2:$O$2000)</f>
        <v>0</v>
      </c>
      <c r="G3390">
        <f t="shared" si="52"/>
        <v>0</v>
      </c>
    </row>
    <row r="3391" spans="1:7" x14ac:dyDescent="0.25">
      <c r="A3391" s="2">
        <v>335468</v>
      </c>
      <c r="B3391" s="3" t="s">
        <v>3391</v>
      </c>
      <c r="C3391" s="1">
        <v>2540</v>
      </c>
      <c r="D3391">
        <f>SUMIF('Движение комплектующих'!B$2:B$10000,B3391,'Движение комплектующих'!C$2:C$10000)</f>
        <v>0</v>
      </c>
      <c r="E3391">
        <f>SUMIF('Движение комплектующих'!B$2:B$10000,Комплектующие!B3391,'Движение комплектующих'!D$2:D$10000)</f>
        <v>0</v>
      </c>
      <c r="F3391">
        <f>SUMIF(Комплекты!$I$2:$I$2000,Комплектующие!B3391,Комплекты!$O$2:$O$2000)</f>
        <v>0</v>
      </c>
      <c r="G3391">
        <f t="shared" si="52"/>
        <v>0</v>
      </c>
    </row>
    <row r="3392" spans="1:7" x14ac:dyDescent="0.25">
      <c r="A3392" s="2">
        <v>374036</v>
      </c>
      <c r="B3392" s="3" t="s">
        <v>3392</v>
      </c>
      <c r="C3392" s="1">
        <v>2240</v>
      </c>
      <c r="D3392">
        <f>SUMIF('Движение комплектующих'!B$2:B$10000,B3392,'Движение комплектующих'!C$2:C$10000)</f>
        <v>0</v>
      </c>
      <c r="E3392">
        <f>SUMIF('Движение комплектующих'!B$2:B$10000,Комплектующие!B3392,'Движение комплектующих'!D$2:D$10000)</f>
        <v>0</v>
      </c>
      <c r="F3392">
        <f>SUMIF(Комплекты!$I$2:$I$2000,Комплектующие!B3392,Комплекты!$O$2:$O$2000)</f>
        <v>0</v>
      </c>
      <c r="G3392">
        <f t="shared" si="52"/>
        <v>0</v>
      </c>
    </row>
    <row r="3393" spans="1:7" x14ac:dyDescent="0.25">
      <c r="A3393" s="2">
        <v>374037</v>
      </c>
      <c r="B3393" s="3" t="s">
        <v>3393</v>
      </c>
      <c r="C3393" s="1">
        <v>2240</v>
      </c>
      <c r="D3393">
        <f>SUMIF('Движение комплектующих'!B$2:B$10000,B3393,'Движение комплектующих'!C$2:C$10000)</f>
        <v>0</v>
      </c>
      <c r="E3393">
        <f>SUMIF('Движение комплектующих'!B$2:B$10000,Комплектующие!B3393,'Движение комплектующих'!D$2:D$10000)</f>
        <v>0</v>
      </c>
      <c r="F3393">
        <f>SUMIF(Комплекты!$I$2:$I$2000,Комплектующие!B3393,Комплекты!$O$2:$O$2000)</f>
        <v>0</v>
      </c>
      <c r="G3393">
        <f t="shared" si="52"/>
        <v>0</v>
      </c>
    </row>
    <row r="3394" spans="1:7" x14ac:dyDescent="0.25">
      <c r="A3394" s="2">
        <v>280818</v>
      </c>
      <c r="B3394" s="3" t="s">
        <v>3394</v>
      </c>
      <c r="C3394" s="1">
        <v>3060</v>
      </c>
      <c r="D3394">
        <f>SUMIF('Движение комплектующих'!B$2:B$10000,B3394,'Движение комплектующих'!C$2:C$10000)</f>
        <v>0</v>
      </c>
      <c r="E3394">
        <f>SUMIF('Движение комплектующих'!B$2:B$10000,Комплектующие!B3394,'Движение комплектующих'!D$2:D$10000)</f>
        <v>0</v>
      </c>
      <c r="F3394">
        <f>SUMIF(Комплекты!$I$2:$I$2000,Комплектующие!B3394,Комплекты!$O$2:$O$2000)</f>
        <v>0</v>
      </c>
      <c r="G3394">
        <f t="shared" si="52"/>
        <v>0</v>
      </c>
    </row>
    <row r="3395" spans="1:7" x14ac:dyDescent="0.25">
      <c r="A3395" s="2">
        <v>280819</v>
      </c>
      <c r="B3395" s="3" t="s">
        <v>3395</v>
      </c>
      <c r="C3395" s="1">
        <v>2930</v>
      </c>
      <c r="D3395">
        <f>SUMIF('Движение комплектующих'!B$2:B$10000,B3395,'Движение комплектующих'!C$2:C$10000)</f>
        <v>0</v>
      </c>
      <c r="E3395">
        <f>SUMIF('Движение комплектующих'!B$2:B$10000,Комплектующие!B3395,'Движение комплектующих'!D$2:D$10000)</f>
        <v>0</v>
      </c>
      <c r="F3395">
        <f>SUMIF(Комплекты!$I$2:$I$2000,Комплектующие!B3395,Комплекты!$O$2:$O$2000)</f>
        <v>0</v>
      </c>
      <c r="G3395">
        <f t="shared" ref="G3395:G3458" si="53">D3395-E3395-F3395</f>
        <v>0</v>
      </c>
    </row>
    <row r="3396" spans="1:7" x14ac:dyDescent="0.25">
      <c r="A3396" s="2">
        <v>283003</v>
      </c>
      <c r="B3396" s="3" t="s">
        <v>3396</v>
      </c>
      <c r="C3396" s="1">
        <v>3060</v>
      </c>
      <c r="D3396">
        <f>SUMIF('Движение комплектующих'!B$2:B$10000,B3396,'Движение комплектующих'!C$2:C$10000)</f>
        <v>0</v>
      </c>
      <c r="E3396">
        <f>SUMIF('Движение комплектующих'!B$2:B$10000,Комплектующие!B3396,'Движение комплектующих'!D$2:D$10000)</f>
        <v>0</v>
      </c>
      <c r="F3396">
        <f>SUMIF(Комплекты!$I$2:$I$2000,Комплектующие!B3396,Комплекты!$O$2:$O$2000)</f>
        <v>0</v>
      </c>
      <c r="G3396">
        <f t="shared" si="53"/>
        <v>0</v>
      </c>
    </row>
    <row r="3397" spans="1:7" x14ac:dyDescent="0.25">
      <c r="A3397" s="2">
        <v>245534</v>
      </c>
      <c r="B3397" s="3" t="s">
        <v>3397</v>
      </c>
      <c r="C3397" s="1">
        <v>2020</v>
      </c>
      <c r="D3397">
        <f>SUMIF('Движение комплектующих'!B$2:B$10000,B3397,'Движение комплектующих'!C$2:C$10000)</f>
        <v>0</v>
      </c>
      <c r="E3397">
        <f>SUMIF('Движение комплектующих'!B$2:B$10000,Комплектующие!B3397,'Движение комплектующих'!D$2:D$10000)</f>
        <v>0</v>
      </c>
      <c r="F3397">
        <f>SUMIF(Комплекты!$I$2:$I$2000,Комплектующие!B3397,Комплекты!$O$2:$O$2000)</f>
        <v>0</v>
      </c>
      <c r="G3397">
        <f t="shared" si="53"/>
        <v>0</v>
      </c>
    </row>
    <row r="3398" spans="1:7" x14ac:dyDescent="0.25">
      <c r="A3398" s="2">
        <v>189595</v>
      </c>
      <c r="B3398" s="3" t="s">
        <v>3398</v>
      </c>
      <c r="C3398" s="1">
        <v>2630</v>
      </c>
      <c r="D3398">
        <f>SUMIF('Движение комплектующих'!B$2:B$10000,B3398,'Движение комплектующих'!C$2:C$10000)</f>
        <v>0</v>
      </c>
      <c r="E3398">
        <f>SUMIF('Движение комплектующих'!B$2:B$10000,Комплектующие!B3398,'Движение комплектующих'!D$2:D$10000)</f>
        <v>0</v>
      </c>
      <c r="F3398">
        <f>SUMIF(Комплекты!$I$2:$I$2000,Комплектующие!B3398,Комплекты!$O$2:$O$2000)</f>
        <v>0</v>
      </c>
      <c r="G3398">
        <f t="shared" si="53"/>
        <v>0</v>
      </c>
    </row>
    <row r="3399" spans="1:7" x14ac:dyDescent="0.25">
      <c r="A3399" s="2">
        <v>360491</v>
      </c>
      <c r="B3399" s="3" t="s">
        <v>3399</v>
      </c>
      <c r="C3399" s="1">
        <v>2590</v>
      </c>
      <c r="D3399">
        <f>SUMIF('Движение комплектующих'!B$2:B$10000,B3399,'Движение комплектующих'!C$2:C$10000)</f>
        <v>0</v>
      </c>
      <c r="E3399">
        <f>SUMIF('Движение комплектующих'!B$2:B$10000,Комплектующие!B3399,'Движение комплектующих'!D$2:D$10000)</f>
        <v>0</v>
      </c>
      <c r="F3399">
        <f>SUMIF(Комплекты!$I$2:$I$2000,Комплектующие!B3399,Комплекты!$O$2:$O$2000)</f>
        <v>0</v>
      </c>
      <c r="G3399">
        <f t="shared" si="53"/>
        <v>0</v>
      </c>
    </row>
    <row r="3400" spans="1:7" x14ac:dyDescent="0.25">
      <c r="A3400" s="2">
        <v>347272</v>
      </c>
      <c r="B3400" s="3" t="s">
        <v>3400</v>
      </c>
      <c r="C3400" s="1">
        <v>2590</v>
      </c>
      <c r="D3400">
        <f>SUMIF('Движение комплектующих'!B$2:B$10000,B3400,'Движение комплектующих'!C$2:C$10000)</f>
        <v>0</v>
      </c>
      <c r="E3400">
        <f>SUMIF('Движение комплектующих'!B$2:B$10000,Комплектующие!B3400,'Движение комплектующих'!D$2:D$10000)</f>
        <v>0</v>
      </c>
      <c r="F3400">
        <f>SUMIF(Комплекты!$I$2:$I$2000,Комплектующие!B3400,Комплекты!$O$2:$O$2000)</f>
        <v>0</v>
      </c>
      <c r="G3400">
        <f t="shared" si="53"/>
        <v>0</v>
      </c>
    </row>
    <row r="3401" spans="1:7" x14ac:dyDescent="0.25">
      <c r="A3401" s="2">
        <v>312552</v>
      </c>
      <c r="B3401" s="3" t="s">
        <v>3401</v>
      </c>
      <c r="C3401" s="1">
        <v>2250</v>
      </c>
      <c r="D3401">
        <f>SUMIF('Движение комплектующих'!B$2:B$10000,B3401,'Движение комплектующих'!C$2:C$10000)</f>
        <v>0</v>
      </c>
      <c r="E3401">
        <f>SUMIF('Движение комплектующих'!B$2:B$10000,Комплектующие!B3401,'Движение комплектующих'!D$2:D$10000)</f>
        <v>0</v>
      </c>
      <c r="F3401">
        <f>SUMIF(Комплекты!$I$2:$I$2000,Комплектующие!B3401,Комплекты!$O$2:$O$2000)</f>
        <v>0</v>
      </c>
      <c r="G3401">
        <f t="shared" si="53"/>
        <v>0</v>
      </c>
    </row>
    <row r="3402" spans="1:7" x14ac:dyDescent="0.25">
      <c r="A3402" s="2">
        <v>370877</v>
      </c>
      <c r="B3402" s="3" t="s">
        <v>3402</v>
      </c>
      <c r="C3402" s="1">
        <v>2360</v>
      </c>
      <c r="D3402">
        <f>SUMIF('Движение комплектующих'!B$2:B$10000,B3402,'Движение комплектующих'!C$2:C$10000)</f>
        <v>0</v>
      </c>
      <c r="E3402">
        <f>SUMIF('Движение комплектующих'!B$2:B$10000,Комплектующие!B3402,'Движение комплектующих'!D$2:D$10000)</f>
        <v>0</v>
      </c>
      <c r="F3402">
        <f>SUMIF(Комплекты!$I$2:$I$2000,Комплектующие!B3402,Комплекты!$O$2:$O$2000)</f>
        <v>0</v>
      </c>
      <c r="G3402">
        <f t="shared" si="53"/>
        <v>0</v>
      </c>
    </row>
    <row r="3403" spans="1:7" x14ac:dyDescent="0.25">
      <c r="A3403" s="2">
        <v>314477</v>
      </c>
      <c r="B3403" s="3" t="s">
        <v>3403</v>
      </c>
      <c r="C3403" s="1">
        <v>3960</v>
      </c>
      <c r="D3403">
        <f>SUMIF('Движение комплектующих'!B$2:B$10000,B3403,'Движение комплектующих'!C$2:C$10000)</f>
        <v>0</v>
      </c>
      <c r="E3403">
        <f>SUMIF('Движение комплектующих'!B$2:B$10000,Комплектующие!B3403,'Движение комплектующих'!D$2:D$10000)</f>
        <v>0</v>
      </c>
      <c r="F3403">
        <f>SUMIF(Комплекты!$I$2:$I$2000,Комплектующие!B3403,Комплекты!$O$2:$O$2000)</f>
        <v>0</v>
      </c>
      <c r="G3403">
        <f t="shared" si="53"/>
        <v>0</v>
      </c>
    </row>
    <row r="3404" spans="1:7" x14ac:dyDescent="0.25">
      <c r="A3404" s="2">
        <v>245536</v>
      </c>
      <c r="B3404" s="3" t="s">
        <v>3404</v>
      </c>
      <c r="C3404" s="1">
        <v>3910</v>
      </c>
      <c r="D3404">
        <f>SUMIF('Движение комплектующих'!B$2:B$10000,B3404,'Движение комплектующих'!C$2:C$10000)</f>
        <v>0</v>
      </c>
      <c r="E3404">
        <f>SUMIF('Движение комплектующих'!B$2:B$10000,Комплектующие!B3404,'Движение комплектующих'!D$2:D$10000)</f>
        <v>0</v>
      </c>
      <c r="F3404">
        <f>SUMIF(Комплекты!$I$2:$I$2000,Комплектующие!B3404,Комплекты!$O$2:$O$2000)</f>
        <v>0</v>
      </c>
      <c r="G3404">
        <f t="shared" si="53"/>
        <v>0</v>
      </c>
    </row>
    <row r="3405" spans="1:7" x14ac:dyDescent="0.25">
      <c r="A3405" s="2">
        <v>245537</v>
      </c>
      <c r="B3405" s="3" t="s">
        <v>3405</v>
      </c>
      <c r="C3405" s="1">
        <v>1870</v>
      </c>
      <c r="D3405">
        <f>SUMIF('Движение комплектующих'!B$2:B$10000,B3405,'Движение комплектующих'!C$2:C$10000)</f>
        <v>0</v>
      </c>
      <c r="E3405">
        <f>SUMIF('Движение комплектующих'!B$2:B$10000,Комплектующие!B3405,'Движение комплектующих'!D$2:D$10000)</f>
        <v>0</v>
      </c>
      <c r="F3405">
        <f>SUMIF(Комплекты!$I$2:$I$2000,Комплектующие!B3405,Комплекты!$O$2:$O$2000)</f>
        <v>0</v>
      </c>
      <c r="G3405">
        <f t="shared" si="53"/>
        <v>0</v>
      </c>
    </row>
    <row r="3406" spans="1:7" x14ac:dyDescent="0.25">
      <c r="A3406" s="2">
        <v>363869</v>
      </c>
      <c r="B3406" s="3" t="s">
        <v>3406</v>
      </c>
      <c r="C3406" s="1">
        <v>3990</v>
      </c>
      <c r="D3406">
        <f>SUMIF('Движение комплектующих'!B$2:B$10000,B3406,'Движение комплектующих'!C$2:C$10000)</f>
        <v>0</v>
      </c>
      <c r="E3406">
        <f>SUMIF('Движение комплектующих'!B$2:B$10000,Комплектующие!B3406,'Движение комплектующих'!D$2:D$10000)</f>
        <v>0</v>
      </c>
      <c r="F3406">
        <f>SUMIF(Комплекты!$I$2:$I$2000,Комплектующие!B3406,Комплекты!$O$2:$O$2000)</f>
        <v>0</v>
      </c>
      <c r="G3406">
        <f t="shared" si="53"/>
        <v>0</v>
      </c>
    </row>
    <row r="3407" spans="1:7" x14ac:dyDescent="0.25">
      <c r="A3407" s="2">
        <v>363870</v>
      </c>
      <c r="B3407" s="3" t="s">
        <v>3407</v>
      </c>
      <c r="C3407" s="1">
        <v>3290</v>
      </c>
      <c r="D3407">
        <f>SUMIF('Движение комплектующих'!B$2:B$10000,B3407,'Движение комплектующих'!C$2:C$10000)</f>
        <v>0</v>
      </c>
      <c r="E3407">
        <f>SUMIF('Движение комплектующих'!B$2:B$10000,Комплектующие!B3407,'Движение комплектующих'!D$2:D$10000)</f>
        <v>0</v>
      </c>
      <c r="F3407">
        <f>SUMIF(Комплекты!$I$2:$I$2000,Комплектующие!B3407,Комплекты!$O$2:$O$2000)</f>
        <v>0</v>
      </c>
      <c r="G3407">
        <f t="shared" si="53"/>
        <v>0</v>
      </c>
    </row>
    <row r="3408" spans="1:7" x14ac:dyDescent="0.25">
      <c r="A3408" s="2">
        <v>358320</v>
      </c>
      <c r="B3408" s="3" t="s">
        <v>3408</v>
      </c>
      <c r="C3408" s="1">
        <v>1200</v>
      </c>
      <c r="D3408">
        <f>SUMIF('Движение комплектующих'!B$2:B$10000,B3408,'Движение комплектующих'!C$2:C$10000)</f>
        <v>0</v>
      </c>
      <c r="E3408">
        <f>SUMIF('Движение комплектующих'!B$2:B$10000,Комплектующие!B3408,'Движение комплектующих'!D$2:D$10000)</f>
        <v>0</v>
      </c>
      <c r="F3408">
        <f>SUMIF(Комплекты!$I$2:$I$2000,Комплектующие!B3408,Комплекты!$O$2:$O$2000)</f>
        <v>0</v>
      </c>
      <c r="G3408">
        <f t="shared" si="53"/>
        <v>0</v>
      </c>
    </row>
    <row r="3409" spans="1:7" x14ac:dyDescent="0.25">
      <c r="A3409" s="2">
        <v>289032</v>
      </c>
      <c r="B3409" s="3" t="s">
        <v>3409</v>
      </c>
      <c r="C3409" s="1">
        <v>890</v>
      </c>
      <c r="D3409">
        <f>SUMIF('Движение комплектующих'!B$2:B$10000,B3409,'Движение комплектующих'!C$2:C$10000)</f>
        <v>0</v>
      </c>
      <c r="E3409">
        <f>SUMIF('Движение комплектующих'!B$2:B$10000,Комплектующие!B3409,'Движение комплектующих'!D$2:D$10000)</f>
        <v>0</v>
      </c>
      <c r="F3409">
        <f>SUMIF(Комплекты!$I$2:$I$2000,Комплектующие!B3409,Комплекты!$O$2:$O$2000)</f>
        <v>0</v>
      </c>
      <c r="G3409">
        <f t="shared" si="53"/>
        <v>0</v>
      </c>
    </row>
    <row r="3410" spans="1:7" x14ac:dyDescent="0.25">
      <c r="A3410" s="2">
        <v>284558</v>
      </c>
      <c r="B3410" s="3" t="s">
        <v>3410</v>
      </c>
      <c r="C3410" s="1">
        <v>890</v>
      </c>
      <c r="D3410">
        <f>SUMIF('Движение комплектующих'!B$2:B$10000,B3410,'Движение комплектующих'!C$2:C$10000)</f>
        <v>0</v>
      </c>
      <c r="E3410">
        <f>SUMIF('Движение комплектующих'!B$2:B$10000,Комплектующие!B3410,'Движение комплектующих'!D$2:D$10000)</f>
        <v>0</v>
      </c>
      <c r="F3410">
        <f>SUMIF(Комплекты!$I$2:$I$2000,Комплектующие!B3410,Комплекты!$O$2:$O$2000)</f>
        <v>0</v>
      </c>
      <c r="G3410">
        <f t="shared" si="53"/>
        <v>0</v>
      </c>
    </row>
    <row r="3411" spans="1:7" x14ac:dyDescent="0.25">
      <c r="A3411" s="2">
        <v>355631</v>
      </c>
      <c r="B3411" s="3" t="s">
        <v>3411</v>
      </c>
      <c r="C3411" s="1">
        <v>890</v>
      </c>
      <c r="D3411">
        <f>SUMIF('Движение комплектующих'!B$2:B$10000,B3411,'Движение комплектующих'!C$2:C$10000)</f>
        <v>0</v>
      </c>
      <c r="E3411">
        <f>SUMIF('Движение комплектующих'!B$2:B$10000,Комплектующие!B3411,'Движение комплектующих'!D$2:D$10000)</f>
        <v>0</v>
      </c>
      <c r="F3411">
        <f>SUMIF(Комплекты!$I$2:$I$2000,Комплектующие!B3411,Комплекты!$O$2:$O$2000)</f>
        <v>0</v>
      </c>
      <c r="G3411">
        <f t="shared" si="53"/>
        <v>0</v>
      </c>
    </row>
    <row r="3412" spans="1:7" x14ac:dyDescent="0.25">
      <c r="A3412" s="2">
        <v>355632</v>
      </c>
      <c r="B3412" s="3" t="s">
        <v>3412</v>
      </c>
      <c r="C3412" s="1">
        <v>860</v>
      </c>
      <c r="D3412">
        <f>SUMIF('Движение комплектующих'!B$2:B$10000,B3412,'Движение комплектующих'!C$2:C$10000)</f>
        <v>0</v>
      </c>
      <c r="E3412">
        <f>SUMIF('Движение комплектующих'!B$2:B$10000,Комплектующие!B3412,'Движение комплектующих'!D$2:D$10000)</f>
        <v>0</v>
      </c>
      <c r="F3412">
        <f>SUMIF(Комплекты!$I$2:$I$2000,Комплектующие!B3412,Комплекты!$O$2:$O$2000)</f>
        <v>0</v>
      </c>
      <c r="G3412">
        <f t="shared" si="53"/>
        <v>0</v>
      </c>
    </row>
    <row r="3413" spans="1:7" x14ac:dyDescent="0.25">
      <c r="A3413" s="2">
        <v>355633</v>
      </c>
      <c r="B3413" s="3" t="s">
        <v>3413</v>
      </c>
      <c r="C3413" s="1">
        <v>890</v>
      </c>
      <c r="D3413">
        <f>SUMIF('Движение комплектующих'!B$2:B$10000,B3413,'Движение комплектующих'!C$2:C$10000)</f>
        <v>0</v>
      </c>
      <c r="E3413">
        <f>SUMIF('Движение комплектующих'!B$2:B$10000,Комплектующие!B3413,'Движение комплектующих'!D$2:D$10000)</f>
        <v>0</v>
      </c>
      <c r="F3413">
        <f>SUMIF(Комплекты!$I$2:$I$2000,Комплектующие!B3413,Комплекты!$O$2:$O$2000)</f>
        <v>0</v>
      </c>
      <c r="G3413">
        <f t="shared" si="53"/>
        <v>0</v>
      </c>
    </row>
    <row r="3414" spans="1:7" x14ac:dyDescent="0.25">
      <c r="A3414" s="2">
        <v>355634</v>
      </c>
      <c r="B3414" s="3" t="s">
        <v>3414</v>
      </c>
      <c r="C3414" s="1">
        <v>910</v>
      </c>
      <c r="D3414">
        <f>SUMIF('Движение комплектующих'!B$2:B$10000,B3414,'Движение комплектующих'!C$2:C$10000)</f>
        <v>0</v>
      </c>
      <c r="E3414">
        <f>SUMIF('Движение комплектующих'!B$2:B$10000,Комплектующие!B3414,'Движение комплектующих'!D$2:D$10000)</f>
        <v>0</v>
      </c>
      <c r="F3414">
        <f>SUMIF(Комплекты!$I$2:$I$2000,Комплектующие!B3414,Комплекты!$O$2:$O$2000)</f>
        <v>0</v>
      </c>
      <c r="G3414">
        <f t="shared" si="53"/>
        <v>0</v>
      </c>
    </row>
    <row r="3415" spans="1:7" x14ac:dyDescent="0.25">
      <c r="A3415" s="2">
        <v>358321</v>
      </c>
      <c r="B3415" s="3" t="s">
        <v>3415</v>
      </c>
      <c r="C3415" s="1">
        <v>770</v>
      </c>
      <c r="D3415">
        <f>SUMIF('Движение комплектующих'!B$2:B$10000,B3415,'Движение комплектующих'!C$2:C$10000)</f>
        <v>0</v>
      </c>
      <c r="E3415">
        <f>SUMIF('Движение комплектующих'!B$2:B$10000,Комплектующие!B3415,'Движение комплектующих'!D$2:D$10000)</f>
        <v>0</v>
      </c>
      <c r="F3415">
        <f>SUMIF(Комплекты!$I$2:$I$2000,Комплектующие!B3415,Комплекты!$O$2:$O$2000)</f>
        <v>0</v>
      </c>
      <c r="G3415">
        <f t="shared" si="53"/>
        <v>0</v>
      </c>
    </row>
    <row r="3416" spans="1:7" x14ac:dyDescent="0.25">
      <c r="A3416" s="2">
        <v>355635</v>
      </c>
      <c r="B3416" s="3" t="s">
        <v>3416</v>
      </c>
      <c r="C3416" s="1">
        <v>740</v>
      </c>
      <c r="D3416">
        <f>SUMIF('Движение комплектующих'!B$2:B$10000,B3416,'Движение комплектующих'!C$2:C$10000)</f>
        <v>0</v>
      </c>
      <c r="E3416">
        <f>SUMIF('Движение комплектующих'!B$2:B$10000,Комплектующие!B3416,'Движение комплектующих'!D$2:D$10000)</f>
        <v>0</v>
      </c>
      <c r="F3416">
        <f>SUMIF(Комплекты!$I$2:$I$2000,Комплектующие!B3416,Комплекты!$O$2:$O$2000)</f>
        <v>0</v>
      </c>
      <c r="G3416">
        <f t="shared" si="53"/>
        <v>0</v>
      </c>
    </row>
    <row r="3417" spans="1:7" x14ac:dyDescent="0.25">
      <c r="A3417" s="2">
        <v>358324</v>
      </c>
      <c r="B3417" s="3" t="s">
        <v>3417</v>
      </c>
      <c r="C3417" s="1">
        <v>740</v>
      </c>
      <c r="D3417">
        <f>SUMIF('Движение комплектующих'!B$2:B$10000,B3417,'Движение комплектующих'!C$2:C$10000)</f>
        <v>0</v>
      </c>
      <c r="E3417">
        <f>SUMIF('Движение комплектующих'!B$2:B$10000,Комплектующие!B3417,'Движение комплектующих'!D$2:D$10000)</f>
        <v>0</v>
      </c>
      <c r="F3417">
        <f>SUMIF(Комплекты!$I$2:$I$2000,Комплектующие!B3417,Комплекты!$O$2:$O$2000)</f>
        <v>0</v>
      </c>
      <c r="G3417">
        <f t="shared" si="53"/>
        <v>0</v>
      </c>
    </row>
    <row r="3418" spans="1:7" x14ac:dyDescent="0.25">
      <c r="A3418" s="2">
        <v>361566</v>
      </c>
      <c r="B3418" s="3" t="s">
        <v>3418</v>
      </c>
      <c r="C3418" s="1">
        <v>840</v>
      </c>
      <c r="D3418">
        <f>SUMIF('Движение комплектующих'!B$2:B$10000,B3418,'Движение комплектующих'!C$2:C$10000)</f>
        <v>0</v>
      </c>
      <c r="E3418">
        <f>SUMIF('Движение комплектующих'!B$2:B$10000,Комплектующие!B3418,'Движение комплектующих'!D$2:D$10000)</f>
        <v>0</v>
      </c>
      <c r="F3418">
        <f>SUMIF(Комплекты!$I$2:$I$2000,Комплектующие!B3418,Комплекты!$O$2:$O$2000)</f>
        <v>0</v>
      </c>
      <c r="G3418">
        <f t="shared" si="53"/>
        <v>0</v>
      </c>
    </row>
    <row r="3419" spans="1:7" x14ac:dyDescent="0.25">
      <c r="A3419" s="2">
        <v>361568</v>
      </c>
      <c r="B3419" s="3" t="s">
        <v>3419</v>
      </c>
      <c r="C3419" s="1">
        <v>840</v>
      </c>
      <c r="D3419">
        <f>SUMIF('Движение комплектующих'!B$2:B$10000,B3419,'Движение комплектующих'!C$2:C$10000)</f>
        <v>0</v>
      </c>
      <c r="E3419">
        <f>SUMIF('Движение комплектующих'!B$2:B$10000,Комплектующие!B3419,'Движение комплектующих'!D$2:D$10000)</f>
        <v>0</v>
      </c>
      <c r="F3419">
        <f>SUMIF(Комплекты!$I$2:$I$2000,Комплектующие!B3419,Комплекты!$O$2:$O$2000)</f>
        <v>0</v>
      </c>
      <c r="G3419">
        <f t="shared" si="53"/>
        <v>0</v>
      </c>
    </row>
    <row r="3420" spans="1:7" x14ac:dyDescent="0.25">
      <c r="A3420" s="2">
        <v>349747</v>
      </c>
      <c r="B3420" s="3" t="s">
        <v>3420</v>
      </c>
      <c r="C3420" s="1">
        <v>2130</v>
      </c>
      <c r="D3420">
        <f>SUMIF('Движение комплектующих'!B$2:B$10000,B3420,'Движение комплектующих'!C$2:C$10000)</f>
        <v>0</v>
      </c>
      <c r="E3420">
        <f>SUMIF('Движение комплектующих'!B$2:B$10000,Комплектующие!B3420,'Движение комплектующих'!D$2:D$10000)</f>
        <v>0</v>
      </c>
      <c r="F3420">
        <f>SUMIF(Комплекты!$I$2:$I$2000,Комплектующие!B3420,Комплекты!$O$2:$O$2000)</f>
        <v>0</v>
      </c>
      <c r="G3420">
        <f t="shared" si="53"/>
        <v>0</v>
      </c>
    </row>
    <row r="3421" spans="1:7" x14ac:dyDescent="0.25">
      <c r="A3421" s="2">
        <v>349748</v>
      </c>
      <c r="B3421" s="3" t="s">
        <v>3421</v>
      </c>
      <c r="C3421" s="1">
        <v>2140</v>
      </c>
      <c r="D3421">
        <f>SUMIF('Движение комплектующих'!B$2:B$10000,B3421,'Движение комплектующих'!C$2:C$10000)</f>
        <v>0</v>
      </c>
      <c r="E3421">
        <f>SUMIF('Движение комплектующих'!B$2:B$10000,Комплектующие!B3421,'Движение комплектующих'!D$2:D$10000)</f>
        <v>0</v>
      </c>
      <c r="F3421">
        <f>SUMIF(Комплекты!$I$2:$I$2000,Комплектующие!B3421,Комплекты!$O$2:$O$2000)</f>
        <v>0</v>
      </c>
      <c r="G3421">
        <f t="shared" si="53"/>
        <v>0</v>
      </c>
    </row>
    <row r="3422" spans="1:7" x14ac:dyDescent="0.25">
      <c r="A3422" s="2">
        <v>349749</v>
      </c>
      <c r="B3422" s="3" t="s">
        <v>3422</v>
      </c>
      <c r="C3422" s="1">
        <v>2490</v>
      </c>
      <c r="D3422">
        <f>SUMIF('Движение комплектующих'!B$2:B$10000,B3422,'Движение комплектующих'!C$2:C$10000)</f>
        <v>0</v>
      </c>
      <c r="E3422">
        <f>SUMIF('Движение комплектующих'!B$2:B$10000,Комплектующие!B3422,'Движение комплектующих'!D$2:D$10000)</f>
        <v>0</v>
      </c>
      <c r="F3422">
        <f>SUMIF(Комплекты!$I$2:$I$2000,Комплектующие!B3422,Комплекты!$O$2:$O$2000)</f>
        <v>0</v>
      </c>
      <c r="G3422">
        <f t="shared" si="53"/>
        <v>0</v>
      </c>
    </row>
    <row r="3423" spans="1:7" x14ac:dyDescent="0.25">
      <c r="A3423" s="2">
        <v>349750</v>
      </c>
      <c r="B3423" s="3" t="s">
        <v>3423</v>
      </c>
      <c r="C3423" s="1">
        <v>2620</v>
      </c>
      <c r="D3423">
        <f>SUMIF('Движение комплектующих'!B$2:B$10000,B3423,'Движение комплектующих'!C$2:C$10000)</f>
        <v>0</v>
      </c>
      <c r="E3423">
        <f>SUMIF('Движение комплектующих'!B$2:B$10000,Комплектующие!B3423,'Движение комплектующих'!D$2:D$10000)</f>
        <v>0</v>
      </c>
      <c r="F3423">
        <f>SUMIF(Комплекты!$I$2:$I$2000,Комплектующие!B3423,Комплекты!$O$2:$O$2000)</f>
        <v>0</v>
      </c>
      <c r="G3423">
        <f t="shared" si="53"/>
        <v>0</v>
      </c>
    </row>
    <row r="3424" spans="1:7" x14ac:dyDescent="0.25">
      <c r="A3424" s="2">
        <v>358325</v>
      </c>
      <c r="B3424" s="3" t="s">
        <v>3424</v>
      </c>
      <c r="C3424" s="1">
        <v>2740</v>
      </c>
      <c r="D3424">
        <f>SUMIF('Движение комплектующих'!B$2:B$10000,B3424,'Движение комплектующих'!C$2:C$10000)</f>
        <v>0</v>
      </c>
      <c r="E3424">
        <f>SUMIF('Движение комплектующих'!B$2:B$10000,Комплектующие!B3424,'Движение комплектующих'!D$2:D$10000)</f>
        <v>0</v>
      </c>
      <c r="F3424">
        <f>SUMIF(Комплекты!$I$2:$I$2000,Комплектующие!B3424,Комплекты!$O$2:$O$2000)</f>
        <v>0</v>
      </c>
      <c r="G3424">
        <f t="shared" si="53"/>
        <v>0</v>
      </c>
    </row>
    <row r="3425" spans="1:7" x14ac:dyDescent="0.25">
      <c r="A3425" s="2">
        <v>349751</v>
      </c>
      <c r="B3425" s="3" t="s">
        <v>3425</v>
      </c>
      <c r="C3425" s="1">
        <v>2490</v>
      </c>
      <c r="D3425">
        <f>SUMIF('Движение комплектующих'!B$2:B$10000,B3425,'Движение комплектующих'!C$2:C$10000)</f>
        <v>0</v>
      </c>
      <c r="E3425">
        <f>SUMIF('Движение комплектующих'!B$2:B$10000,Комплектующие!B3425,'Движение комплектующих'!D$2:D$10000)</f>
        <v>0</v>
      </c>
      <c r="F3425">
        <f>SUMIF(Комплекты!$I$2:$I$2000,Комплектующие!B3425,Комплекты!$O$2:$O$2000)</f>
        <v>0</v>
      </c>
      <c r="G3425">
        <f t="shared" si="53"/>
        <v>0</v>
      </c>
    </row>
    <row r="3426" spans="1:7" x14ac:dyDescent="0.25">
      <c r="A3426" s="2">
        <v>361569</v>
      </c>
      <c r="B3426" s="3" t="s">
        <v>3426</v>
      </c>
      <c r="C3426" s="1">
        <v>1220</v>
      </c>
      <c r="D3426">
        <f>SUMIF('Движение комплектующих'!B$2:B$10000,B3426,'Движение комплектующих'!C$2:C$10000)</f>
        <v>0</v>
      </c>
      <c r="E3426">
        <f>SUMIF('Движение комплектующих'!B$2:B$10000,Комплектующие!B3426,'Движение комплектующих'!D$2:D$10000)</f>
        <v>0</v>
      </c>
      <c r="F3426">
        <f>SUMIF(Комплекты!$I$2:$I$2000,Комплектующие!B3426,Комплекты!$O$2:$O$2000)</f>
        <v>0</v>
      </c>
      <c r="G3426">
        <f t="shared" si="53"/>
        <v>0</v>
      </c>
    </row>
    <row r="3427" spans="1:7" x14ac:dyDescent="0.25">
      <c r="A3427" s="2">
        <v>363694</v>
      </c>
      <c r="B3427" s="3" t="s">
        <v>3427</v>
      </c>
      <c r="C3427" s="1">
        <v>1240</v>
      </c>
      <c r="D3427">
        <f>SUMIF('Движение комплектующих'!B$2:B$10000,B3427,'Движение комплектующих'!C$2:C$10000)</f>
        <v>0</v>
      </c>
      <c r="E3427">
        <f>SUMIF('Движение комплектующих'!B$2:B$10000,Комплектующие!B3427,'Движение комплектующих'!D$2:D$10000)</f>
        <v>0</v>
      </c>
      <c r="F3427">
        <f>SUMIF(Комплекты!$I$2:$I$2000,Комплектующие!B3427,Комплекты!$O$2:$O$2000)</f>
        <v>0</v>
      </c>
      <c r="G3427">
        <f t="shared" si="53"/>
        <v>0</v>
      </c>
    </row>
    <row r="3428" spans="1:7" x14ac:dyDescent="0.25">
      <c r="A3428" s="2">
        <v>349752</v>
      </c>
      <c r="B3428" s="3" t="s">
        <v>3428</v>
      </c>
      <c r="C3428" s="1">
        <v>1310</v>
      </c>
      <c r="D3428">
        <f>SUMIF('Движение комплектующих'!B$2:B$10000,B3428,'Движение комплектующих'!C$2:C$10000)</f>
        <v>0</v>
      </c>
      <c r="E3428">
        <f>SUMIF('Движение комплектующих'!B$2:B$10000,Комплектующие!B3428,'Движение комплектующих'!D$2:D$10000)</f>
        <v>0</v>
      </c>
      <c r="F3428">
        <f>SUMIF(Комплекты!$I$2:$I$2000,Комплектующие!B3428,Комплекты!$O$2:$O$2000)</f>
        <v>0</v>
      </c>
      <c r="G3428">
        <f t="shared" si="53"/>
        <v>0</v>
      </c>
    </row>
    <row r="3429" spans="1:7" x14ac:dyDescent="0.25">
      <c r="A3429" s="2">
        <v>349753</v>
      </c>
      <c r="B3429" s="3" t="s">
        <v>3429</v>
      </c>
      <c r="C3429" s="1">
        <v>1310</v>
      </c>
      <c r="D3429">
        <f>SUMIF('Движение комплектующих'!B$2:B$10000,B3429,'Движение комплектующих'!C$2:C$10000)</f>
        <v>0</v>
      </c>
      <c r="E3429">
        <f>SUMIF('Движение комплектующих'!B$2:B$10000,Комплектующие!B3429,'Движение комплектующих'!D$2:D$10000)</f>
        <v>0</v>
      </c>
      <c r="F3429">
        <f>SUMIF(Комплекты!$I$2:$I$2000,Комплектующие!B3429,Комплекты!$O$2:$O$2000)</f>
        <v>0</v>
      </c>
      <c r="G3429">
        <f t="shared" si="53"/>
        <v>0</v>
      </c>
    </row>
    <row r="3430" spans="1:7" x14ac:dyDescent="0.25">
      <c r="A3430" s="2">
        <v>351468</v>
      </c>
      <c r="B3430" s="3" t="s">
        <v>3430</v>
      </c>
      <c r="C3430" s="1">
        <v>2450</v>
      </c>
      <c r="D3430">
        <f>SUMIF('Движение комплектующих'!B$2:B$10000,B3430,'Движение комплектующих'!C$2:C$10000)</f>
        <v>0</v>
      </c>
      <c r="E3430">
        <f>SUMIF('Движение комплектующих'!B$2:B$10000,Комплектующие!B3430,'Движение комплектующих'!D$2:D$10000)</f>
        <v>0</v>
      </c>
      <c r="F3430">
        <f>SUMIF(Комплекты!$I$2:$I$2000,Комплектующие!B3430,Комплекты!$O$2:$O$2000)</f>
        <v>0</v>
      </c>
      <c r="G3430">
        <f t="shared" si="53"/>
        <v>0</v>
      </c>
    </row>
    <row r="3431" spans="1:7" x14ac:dyDescent="0.25">
      <c r="A3431" s="2">
        <v>309417</v>
      </c>
      <c r="B3431" s="3" t="s">
        <v>3431</v>
      </c>
      <c r="C3431" s="1">
        <v>8330</v>
      </c>
      <c r="D3431">
        <f>SUMIF('Движение комплектующих'!B$2:B$10000,B3431,'Движение комплектующих'!C$2:C$10000)</f>
        <v>0</v>
      </c>
      <c r="E3431">
        <f>SUMIF('Движение комплектующих'!B$2:B$10000,Комплектующие!B3431,'Движение комплектующих'!D$2:D$10000)</f>
        <v>0</v>
      </c>
      <c r="F3431">
        <f>SUMIF(Комплекты!$I$2:$I$2000,Комплектующие!B3431,Комплекты!$O$2:$O$2000)</f>
        <v>0</v>
      </c>
      <c r="G3431">
        <f t="shared" si="53"/>
        <v>0</v>
      </c>
    </row>
    <row r="3432" spans="1:7" x14ac:dyDescent="0.25">
      <c r="A3432" s="2">
        <v>309418</v>
      </c>
      <c r="B3432" s="3" t="s">
        <v>3432</v>
      </c>
      <c r="C3432" s="1">
        <v>5790</v>
      </c>
      <c r="D3432">
        <f>SUMIF('Движение комплектующих'!B$2:B$10000,B3432,'Движение комплектующих'!C$2:C$10000)</f>
        <v>0</v>
      </c>
      <c r="E3432">
        <f>SUMIF('Движение комплектующих'!B$2:B$10000,Комплектующие!B3432,'Движение комплектующих'!D$2:D$10000)</f>
        <v>0</v>
      </c>
      <c r="F3432">
        <f>SUMIF(Комплекты!$I$2:$I$2000,Комплектующие!B3432,Комплекты!$O$2:$O$2000)</f>
        <v>0</v>
      </c>
      <c r="G3432">
        <f t="shared" si="53"/>
        <v>0</v>
      </c>
    </row>
    <row r="3433" spans="1:7" x14ac:dyDescent="0.25">
      <c r="A3433" s="2">
        <v>309419</v>
      </c>
      <c r="B3433" s="3" t="s">
        <v>3433</v>
      </c>
      <c r="C3433" s="1">
        <v>7160</v>
      </c>
      <c r="D3433">
        <f>SUMIF('Движение комплектующих'!B$2:B$10000,B3433,'Движение комплектующих'!C$2:C$10000)</f>
        <v>0</v>
      </c>
      <c r="E3433">
        <f>SUMIF('Движение комплектующих'!B$2:B$10000,Комплектующие!B3433,'Движение комплектующих'!D$2:D$10000)</f>
        <v>0</v>
      </c>
      <c r="F3433">
        <f>SUMIF(Комплекты!$I$2:$I$2000,Комплектующие!B3433,Комплекты!$O$2:$O$2000)</f>
        <v>0</v>
      </c>
      <c r="G3433">
        <f t="shared" si="53"/>
        <v>0</v>
      </c>
    </row>
    <row r="3434" spans="1:7" x14ac:dyDescent="0.25">
      <c r="A3434" s="2">
        <v>309420</v>
      </c>
      <c r="B3434" s="3" t="s">
        <v>3434</v>
      </c>
      <c r="C3434" s="1">
        <v>4860</v>
      </c>
      <c r="D3434">
        <f>SUMIF('Движение комплектующих'!B$2:B$10000,B3434,'Движение комплектующих'!C$2:C$10000)</f>
        <v>0</v>
      </c>
      <c r="E3434">
        <f>SUMIF('Движение комплектующих'!B$2:B$10000,Комплектующие!B3434,'Движение комплектующих'!D$2:D$10000)</f>
        <v>0</v>
      </c>
      <c r="F3434">
        <f>SUMIF(Комплекты!$I$2:$I$2000,Комплектующие!B3434,Комплекты!$O$2:$O$2000)</f>
        <v>0</v>
      </c>
      <c r="G3434">
        <f t="shared" si="53"/>
        <v>0</v>
      </c>
    </row>
    <row r="3435" spans="1:7" x14ac:dyDescent="0.25">
      <c r="A3435" s="2">
        <v>354044</v>
      </c>
      <c r="B3435" s="3" t="s">
        <v>3435</v>
      </c>
      <c r="C3435" s="1">
        <v>3550</v>
      </c>
      <c r="D3435">
        <f>SUMIF('Движение комплектующих'!B$2:B$10000,B3435,'Движение комплектующих'!C$2:C$10000)</f>
        <v>0</v>
      </c>
      <c r="E3435">
        <f>SUMIF('Движение комплектующих'!B$2:B$10000,Комплектующие!B3435,'Движение комплектующих'!D$2:D$10000)</f>
        <v>0</v>
      </c>
      <c r="F3435">
        <f>SUMIF(Комплекты!$I$2:$I$2000,Комплектующие!B3435,Комплекты!$O$2:$O$2000)</f>
        <v>0</v>
      </c>
      <c r="G3435">
        <f t="shared" si="53"/>
        <v>0</v>
      </c>
    </row>
    <row r="3436" spans="1:7" x14ac:dyDescent="0.25">
      <c r="A3436" s="2">
        <v>354047</v>
      </c>
      <c r="B3436" s="3" t="s">
        <v>3436</v>
      </c>
      <c r="C3436" s="1">
        <v>2830</v>
      </c>
      <c r="D3436">
        <f>SUMIF('Движение комплектующих'!B$2:B$10000,B3436,'Движение комплектующих'!C$2:C$10000)</f>
        <v>0</v>
      </c>
      <c r="E3436">
        <f>SUMIF('Движение комплектующих'!B$2:B$10000,Комплектующие!B3436,'Движение комплектующих'!D$2:D$10000)</f>
        <v>0</v>
      </c>
      <c r="F3436">
        <f>SUMIF(Комплекты!$I$2:$I$2000,Комплектующие!B3436,Комплекты!$O$2:$O$2000)</f>
        <v>0</v>
      </c>
      <c r="G3436">
        <f t="shared" si="53"/>
        <v>0</v>
      </c>
    </row>
    <row r="3437" spans="1:7" x14ac:dyDescent="0.25">
      <c r="A3437" s="2">
        <v>357174</v>
      </c>
      <c r="B3437" s="3" t="s">
        <v>3437</v>
      </c>
      <c r="C3437" s="1">
        <v>1930</v>
      </c>
      <c r="D3437">
        <f>SUMIF('Движение комплектующих'!B$2:B$10000,B3437,'Движение комплектующих'!C$2:C$10000)</f>
        <v>0</v>
      </c>
      <c r="E3437">
        <f>SUMIF('Движение комплектующих'!B$2:B$10000,Комплектующие!B3437,'Движение комплектующих'!D$2:D$10000)</f>
        <v>0</v>
      </c>
      <c r="F3437">
        <f>SUMIF(Комплекты!$I$2:$I$2000,Комплектующие!B3437,Комплекты!$O$2:$O$2000)</f>
        <v>0</v>
      </c>
      <c r="G3437">
        <f t="shared" si="53"/>
        <v>0</v>
      </c>
    </row>
    <row r="3438" spans="1:7" x14ac:dyDescent="0.25">
      <c r="A3438" s="2">
        <v>354048</v>
      </c>
      <c r="B3438" s="3" t="s">
        <v>3438</v>
      </c>
      <c r="C3438" s="1">
        <v>2250</v>
      </c>
      <c r="D3438">
        <f>SUMIF('Движение комплектующих'!B$2:B$10000,B3438,'Движение комплектующих'!C$2:C$10000)</f>
        <v>0</v>
      </c>
      <c r="E3438">
        <f>SUMIF('Движение комплектующих'!B$2:B$10000,Комплектующие!B3438,'Движение комплектующих'!D$2:D$10000)</f>
        <v>0</v>
      </c>
      <c r="F3438">
        <f>SUMIF(Комплекты!$I$2:$I$2000,Комплектующие!B3438,Комплекты!$O$2:$O$2000)</f>
        <v>0</v>
      </c>
      <c r="G3438">
        <f t="shared" si="53"/>
        <v>0</v>
      </c>
    </row>
    <row r="3439" spans="1:7" x14ac:dyDescent="0.25">
      <c r="A3439" s="2">
        <v>354049</v>
      </c>
      <c r="B3439" s="3" t="s">
        <v>3439</v>
      </c>
      <c r="C3439" s="1">
        <v>2250</v>
      </c>
      <c r="D3439">
        <f>SUMIF('Движение комплектующих'!B$2:B$10000,B3439,'Движение комплектующих'!C$2:C$10000)</f>
        <v>0</v>
      </c>
      <c r="E3439">
        <f>SUMIF('Движение комплектующих'!B$2:B$10000,Комплектующие!B3439,'Движение комплектующих'!D$2:D$10000)</f>
        <v>0</v>
      </c>
      <c r="F3439">
        <f>SUMIF(Комплекты!$I$2:$I$2000,Комплектующие!B3439,Комплекты!$O$2:$O$2000)</f>
        <v>0</v>
      </c>
      <c r="G3439">
        <f t="shared" si="53"/>
        <v>0</v>
      </c>
    </row>
    <row r="3440" spans="1:7" x14ac:dyDescent="0.25">
      <c r="A3440" s="2">
        <v>354050</v>
      </c>
      <c r="B3440" s="3" t="s">
        <v>3440</v>
      </c>
      <c r="C3440" s="1">
        <v>3670</v>
      </c>
      <c r="D3440">
        <f>SUMIF('Движение комплектующих'!B$2:B$10000,B3440,'Движение комплектующих'!C$2:C$10000)</f>
        <v>0</v>
      </c>
      <c r="E3440">
        <f>SUMIF('Движение комплектующих'!B$2:B$10000,Комплектующие!B3440,'Движение комплектующих'!D$2:D$10000)</f>
        <v>0</v>
      </c>
      <c r="F3440">
        <f>SUMIF(Комплекты!$I$2:$I$2000,Комплектующие!B3440,Комплекты!$O$2:$O$2000)</f>
        <v>0</v>
      </c>
      <c r="G3440">
        <f t="shared" si="53"/>
        <v>0</v>
      </c>
    </row>
    <row r="3441" spans="1:7" x14ac:dyDescent="0.25">
      <c r="A3441" s="2">
        <v>364121</v>
      </c>
      <c r="B3441" s="3" t="s">
        <v>3441</v>
      </c>
      <c r="C3441" s="1">
        <v>1810</v>
      </c>
      <c r="D3441">
        <f>SUMIF('Движение комплектующих'!B$2:B$10000,B3441,'Движение комплектующих'!C$2:C$10000)</f>
        <v>0</v>
      </c>
      <c r="E3441">
        <f>SUMIF('Движение комплектующих'!B$2:B$10000,Комплектующие!B3441,'Движение комплектующих'!D$2:D$10000)</f>
        <v>0</v>
      </c>
      <c r="F3441">
        <f>SUMIF(Комплекты!$I$2:$I$2000,Комплектующие!B3441,Комплекты!$O$2:$O$2000)</f>
        <v>0</v>
      </c>
      <c r="G3441">
        <f t="shared" si="53"/>
        <v>0</v>
      </c>
    </row>
    <row r="3442" spans="1:7" x14ac:dyDescent="0.25">
      <c r="A3442" s="2">
        <v>363816</v>
      </c>
      <c r="B3442" s="3" t="s">
        <v>3442</v>
      </c>
      <c r="C3442" s="1">
        <v>2030</v>
      </c>
      <c r="D3442">
        <f>SUMIF('Движение комплектующих'!B$2:B$10000,B3442,'Движение комплектующих'!C$2:C$10000)</f>
        <v>0</v>
      </c>
      <c r="E3442">
        <f>SUMIF('Движение комплектующих'!B$2:B$10000,Комплектующие!B3442,'Движение комплектующих'!D$2:D$10000)</f>
        <v>0</v>
      </c>
      <c r="F3442">
        <f>SUMIF(Комплекты!$I$2:$I$2000,Комплектующие!B3442,Комплекты!$O$2:$O$2000)</f>
        <v>0</v>
      </c>
      <c r="G3442">
        <f t="shared" si="53"/>
        <v>0</v>
      </c>
    </row>
    <row r="3443" spans="1:7" x14ac:dyDescent="0.25">
      <c r="A3443" s="2">
        <v>265221</v>
      </c>
      <c r="B3443" s="3" t="s">
        <v>3443</v>
      </c>
      <c r="C3443" s="1">
        <v>2450</v>
      </c>
      <c r="D3443">
        <f>SUMIF('Движение комплектующих'!B$2:B$10000,B3443,'Движение комплектующих'!C$2:C$10000)</f>
        <v>0</v>
      </c>
      <c r="E3443">
        <f>SUMIF('Движение комплектующих'!B$2:B$10000,Комплектующие!B3443,'Движение комплектующих'!D$2:D$10000)</f>
        <v>0</v>
      </c>
      <c r="F3443">
        <f>SUMIF(Комплекты!$I$2:$I$2000,Комплектующие!B3443,Комплекты!$O$2:$O$2000)</f>
        <v>0</v>
      </c>
      <c r="G3443">
        <f t="shared" si="53"/>
        <v>0</v>
      </c>
    </row>
    <row r="3444" spans="1:7" x14ac:dyDescent="0.25">
      <c r="A3444" s="2">
        <v>265222</v>
      </c>
      <c r="B3444" s="3" t="s">
        <v>3444</v>
      </c>
      <c r="C3444" s="1">
        <v>3500</v>
      </c>
      <c r="D3444">
        <f>SUMIF('Движение комплектующих'!B$2:B$10000,B3444,'Движение комплектующих'!C$2:C$10000)</f>
        <v>0</v>
      </c>
      <c r="E3444">
        <f>SUMIF('Движение комплектующих'!B$2:B$10000,Комплектующие!B3444,'Движение комплектующих'!D$2:D$10000)</f>
        <v>0</v>
      </c>
      <c r="F3444">
        <f>SUMIF(Комплекты!$I$2:$I$2000,Комплектующие!B3444,Комплекты!$O$2:$O$2000)</f>
        <v>0</v>
      </c>
      <c r="G3444">
        <f t="shared" si="53"/>
        <v>0</v>
      </c>
    </row>
    <row r="3445" spans="1:7" x14ac:dyDescent="0.25">
      <c r="A3445" s="2">
        <v>265223</v>
      </c>
      <c r="B3445" s="3" t="s">
        <v>3445</v>
      </c>
      <c r="C3445" s="1">
        <v>1930</v>
      </c>
      <c r="D3445">
        <f>SUMIF('Движение комплектующих'!B$2:B$10000,B3445,'Движение комплектующих'!C$2:C$10000)</f>
        <v>0</v>
      </c>
      <c r="E3445">
        <f>SUMIF('Движение комплектующих'!B$2:B$10000,Комплектующие!B3445,'Движение комплектующих'!D$2:D$10000)</f>
        <v>0</v>
      </c>
      <c r="F3445">
        <f>SUMIF(Комплекты!$I$2:$I$2000,Комплектующие!B3445,Комплекты!$O$2:$O$2000)</f>
        <v>0</v>
      </c>
      <c r="G3445">
        <f t="shared" si="53"/>
        <v>0</v>
      </c>
    </row>
    <row r="3446" spans="1:7" x14ac:dyDescent="0.25">
      <c r="A3446" s="2">
        <v>272826</v>
      </c>
      <c r="B3446" s="3" t="s">
        <v>3446</v>
      </c>
      <c r="C3446" s="1">
        <v>4230</v>
      </c>
      <c r="D3446">
        <f>SUMIF('Движение комплектующих'!B$2:B$10000,B3446,'Движение комплектующих'!C$2:C$10000)</f>
        <v>0</v>
      </c>
      <c r="E3446">
        <f>SUMIF('Движение комплектующих'!B$2:B$10000,Комплектующие!B3446,'Движение комплектующих'!D$2:D$10000)</f>
        <v>0</v>
      </c>
      <c r="F3446">
        <f>SUMIF(Комплекты!$I$2:$I$2000,Комплектующие!B3446,Комплекты!$O$2:$O$2000)</f>
        <v>0</v>
      </c>
      <c r="G3446">
        <f t="shared" si="53"/>
        <v>0</v>
      </c>
    </row>
    <row r="3447" spans="1:7" x14ac:dyDescent="0.25">
      <c r="A3447" s="2">
        <v>272827</v>
      </c>
      <c r="B3447" s="3" t="s">
        <v>3447</v>
      </c>
      <c r="C3447" s="1">
        <v>3190</v>
      </c>
      <c r="D3447">
        <f>SUMIF('Движение комплектующих'!B$2:B$10000,B3447,'Движение комплектующих'!C$2:C$10000)</f>
        <v>0</v>
      </c>
      <c r="E3447">
        <f>SUMIF('Движение комплектующих'!B$2:B$10000,Комплектующие!B3447,'Движение комплектующих'!D$2:D$10000)</f>
        <v>0</v>
      </c>
      <c r="F3447">
        <f>SUMIF(Комплекты!$I$2:$I$2000,Комплектующие!B3447,Комплекты!$O$2:$O$2000)</f>
        <v>0</v>
      </c>
      <c r="G3447">
        <f t="shared" si="53"/>
        <v>0</v>
      </c>
    </row>
    <row r="3448" spans="1:7" x14ac:dyDescent="0.25">
      <c r="A3448" s="2">
        <v>286603</v>
      </c>
      <c r="B3448" s="3" t="s">
        <v>3448</v>
      </c>
      <c r="C3448" s="1">
        <v>2780</v>
      </c>
      <c r="D3448">
        <f>SUMIF('Движение комплектующих'!B$2:B$10000,B3448,'Движение комплектующих'!C$2:C$10000)</f>
        <v>0</v>
      </c>
      <c r="E3448">
        <f>SUMIF('Движение комплектующих'!B$2:B$10000,Комплектующие!B3448,'Движение комплектующих'!D$2:D$10000)</f>
        <v>0</v>
      </c>
      <c r="F3448">
        <f>SUMIF(Комплекты!$I$2:$I$2000,Комплектующие!B3448,Комплекты!$O$2:$O$2000)</f>
        <v>0</v>
      </c>
      <c r="G3448">
        <f t="shared" si="53"/>
        <v>0</v>
      </c>
    </row>
    <row r="3449" spans="1:7" x14ac:dyDescent="0.25">
      <c r="A3449" s="2">
        <v>282982</v>
      </c>
      <c r="B3449" s="3" t="s">
        <v>3449</v>
      </c>
      <c r="C3449" s="1">
        <v>4340</v>
      </c>
      <c r="D3449">
        <f>SUMIF('Движение комплектующих'!B$2:B$10000,B3449,'Движение комплектующих'!C$2:C$10000)</f>
        <v>0</v>
      </c>
      <c r="E3449">
        <f>SUMIF('Движение комплектующих'!B$2:B$10000,Комплектующие!B3449,'Движение комплектующих'!D$2:D$10000)</f>
        <v>0</v>
      </c>
      <c r="F3449">
        <f>SUMIF(Комплекты!$I$2:$I$2000,Комплектующие!B3449,Комплекты!$O$2:$O$2000)</f>
        <v>0</v>
      </c>
      <c r="G3449">
        <f t="shared" si="53"/>
        <v>0</v>
      </c>
    </row>
    <row r="3450" spans="1:7" x14ac:dyDescent="0.25">
      <c r="A3450" s="2">
        <v>292822</v>
      </c>
      <c r="B3450" s="3" t="s">
        <v>3450</v>
      </c>
      <c r="C3450" s="1">
        <v>2860</v>
      </c>
      <c r="D3450">
        <f>SUMIF('Движение комплектующих'!B$2:B$10000,B3450,'Движение комплектующих'!C$2:C$10000)</f>
        <v>0</v>
      </c>
      <c r="E3450">
        <f>SUMIF('Движение комплектующих'!B$2:B$10000,Комплектующие!B3450,'Движение комплектующих'!D$2:D$10000)</f>
        <v>0</v>
      </c>
      <c r="F3450">
        <f>SUMIF(Комплекты!$I$2:$I$2000,Комплектующие!B3450,Комплекты!$O$2:$O$2000)</f>
        <v>0</v>
      </c>
      <c r="G3450">
        <f t="shared" si="53"/>
        <v>0</v>
      </c>
    </row>
    <row r="3451" spans="1:7" x14ac:dyDescent="0.25">
      <c r="A3451" s="2">
        <v>312293</v>
      </c>
      <c r="B3451" s="3" t="s">
        <v>3451</v>
      </c>
      <c r="C3451" s="1">
        <v>12530</v>
      </c>
      <c r="D3451">
        <f>SUMIF('Движение комплектующих'!B$2:B$10000,B3451,'Движение комплектующих'!C$2:C$10000)</f>
        <v>0</v>
      </c>
      <c r="E3451">
        <f>SUMIF('Движение комплектующих'!B$2:B$10000,Комплектующие!B3451,'Движение комплектующих'!D$2:D$10000)</f>
        <v>0</v>
      </c>
      <c r="F3451">
        <f>SUMIF(Комплекты!$I$2:$I$2000,Комплектующие!B3451,Комплекты!$O$2:$O$2000)</f>
        <v>0</v>
      </c>
      <c r="G3451">
        <f t="shared" si="53"/>
        <v>0</v>
      </c>
    </row>
    <row r="3452" spans="1:7" x14ac:dyDescent="0.25">
      <c r="A3452" s="2">
        <v>298820</v>
      </c>
      <c r="B3452" s="3" t="s">
        <v>3452</v>
      </c>
      <c r="C3452" s="1">
        <v>3790</v>
      </c>
      <c r="D3452">
        <f>SUMIF('Движение комплектующих'!B$2:B$10000,B3452,'Движение комплектующих'!C$2:C$10000)</f>
        <v>0</v>
      </c>
      <c r="E3452">
        <f>SUMIF('Движение комплектующих'!B$2:B$10000,Комплектующие!B3452,'Движение комплектующих'!D$2:D$10000)</f>
        <v>0</v>
      </c>
      <c r="F3452">
        <f>SUMIF(Комплекты!$I$2:$I$2000,Комплектующие!B3452,Комплекты!$O$2:$O$2000)</f>
        <v>0</v>
      </c>
      <c r="G3452">
        <f t="shared" si="53"/>
        <v>0</v>
      </c>
    </row>
    <row r="3453" spans="1:7" x14ac:dyDescent="0.25">
      <c r="A3453" s="2">
        <v>298821</v>
      </c>
      <c r="B3453" s="3" t="s">
        <v>3453</v>
      </c>
      <c r="C3453" s="1">
        <v>3790</v>
      </c>
      <c r="D3453">
        <f>SUMIF('Движение комплектующих'!B$2:B$10000,B3453,'Движение комплектующих'!C$2:C$10000)</f>
        <v>0</v>
      </c>
      <c r="E3453">
        <f>SUMIF('Движение комплектующих'!B$2:B$10000,Комплектующие!B3453,'Движение комплектующих'!D$2:D$10000)</f>
        <v>0</v>
      </c>
      <c r="F3453">
        <f>SUMIF(Комплекты!$I$2:$I$2000,Комплектующие!B3453,Комплекты!$O$2:$O$2000)</f>
        <v>0</v>
      </c>
      <c r="G3453">
        <f t="shared" si="53"/>
        <v>0</v>
      </c>
    </row>
    <row r="3454" spans="1:7" x14ac:dyDescent="0.25">
      <c r="A3454" s="2">
        <v>298822</v>
      </c>
      <c r="B3454" s="3" t="s">
        <v>3454</v>
      </c>
      <c r="C3454" s="1">
        <v>3790</v>
      </c>
      <c r="D3454">
        <f>SUMIF('Движение комплектующих'!B$2:B$10000,B3454,'Движение комплектующих'!C$2:C$10000)</f>
        <v>0</v>
      </c>
      <c r="E3454">
        <f>SUMIF('Движение комплектующих'!B$2:B$10000,Комплектующие!B3454,'Движение комплектующих'!D$2:D$10000)</f>
        <v>0</v>
      </c>
      <c r="F3454">
        <f>SUMIF(Комплекты!$I$2:$I$2000,Комплектующие!B3454,Комплекты!$O$2:$O$2000)</f>
        <v>0</v>
      </c>
      <c r="G3454">
        <f t="shared" si="53"/>
        <v>0</v>
      </c>
    </row>
    <row r="3455" spans="1:7" x14ac:dyDescent="0.25">
      <c r="A3455" s="2">
        <v>315968</v>
      </c>
      <c r="B3455" s="3" t="s">
        <v>3455</v>
      </c>
      <c r="C3455" s="1">
        <v>3790</v>
      </c>
      <c r="D3455">
        <f>SUMIF('Движение комплектующих'!B$2:B$10000,B3455,'Движение комплектующих'!C$2:C$10000)</f>
        <v>0</v>
      </c>
      <c r="E3455">
        <f>SUMIF('Движение комплектующих'!B$2:B$10000,Комплектующие!B3455,'Движение комплектующих'!D$2:D$10000)</f>
        <v>0</v>
      </c>
      <c r="F3455">
        <f>SUMIF(Комплекты!$I$2:$I$2000,Комплектующие!B3455,Комплекты!$O$2:$O$2000)</f>
        <v>0</v>
      </c>
      <c r="G3455">
        <f t="shared" si="53"/>
        <v>0</v>
      </c>
    </row>
    <row r="3456" spans="1:7" x14ac:dyDescent="0.25">
      <c r="A3456" s="2">
        <v>301045</v>
      </c>
      <c r="B3456" s="3" t="s">
        <v>3456</v>
      </c>
      <c r="C3456" s="1">
        <v>5400</v>
      </c>
      <c r="D3456">
        <f>SUMIF('Движение комплектующих'!B$2:B$10000,B3456,'Движение комплектующих'!C$2:C$10000)</f>
        <v>0</v>
      </c>
      <c r="E3456">
        <f>SUMIF('Движение комплектующих'!B$2:B$10000,Комплектующие!B3456,'Движение комплектующих'!D$2:D$10000)</f>
        <v>0</v>
      </c>
      <c r="F3456">
        <f>SUMIF(Комплекты!$I$2:$I$2000,Комплектующие!B3456,Комплекты!$O$2:$O$2000)</f>
        <v>0</v>
      </c>
      <c r="G3456">
        <f t="shared" si="53"/>
        <v>0</v>
      </c>
    </row>
    <row r="3457" spans="1:7" x14ac:dyDescent="0.25">
      <c r="A3457" s="2">
        <v>306862</v>
      </c>
      <c r="B3457" s="3" t="s">
        <v>3457</v>
      </c>
      <c r="C3457" s="1">
        <v>2430</v>
      </c>
      <c r="D3457">
        <f>SUMIF('Движение комплектующих'!B$2:B$10000,B3457,'Движение комплектующих'!C$2:C$10000)</f>
        <v>0</v>
      </c>
      <c r="E3457">
        <f>SUMIF('Движение комплектующих'!B$2:B$10000,Комплектующие!B3457,'Движение комплектующих'!D$2:D$10000)</f>
        <v>0</v>
      </c>
      <c r="F3457">
        <f>SUMIF(Комплекты!$I$2:$I$2000,Комплектующие!B3457,Комплекты!$O$2:$O$2000)</f>
        <v>0</v>
      </c>
      <c r="G3457">
        <f t="shared" si="53"/>
        <v>0</v>
      </c>
    </row>
    <row r="3458" spans="1:7" x14ac:dyDescent="0.25">
      <c r="A3458" s="2">
        <v>334505</v>
      </c>
      <c r="B3458" s="3" t="s">
        <v>3458</v>
      </c>
      <c r="C3458" s="1">
        <v>2030</v>
      </c>
      <c r="D3458">
        <f>SUMIF('Движение комплектующих'!B$2:B$10000,B3458,'Движение комплектующих'!C$2:C$10000)</f>
        <v>0</v>
      </c>
      <c r="E3458">
        <f>SUMIF('Движение комплектующих'!B$2:B$10000,Комплектующие!B3458,'Движение комплектующих'!D$2:D$10000)</f>
        <v>0</v>
      </c>
      <c r="F3458">
        <f>SUMIF(Комплекты!$I$2:$I$2000,Комплектующие!B3458,Комплекты!$O$2:$O$2000)</f>
        <v>0</v>
      </c>
      <c r="G3458">
        <f t="shared" si="53"/>
        <v>0</v>
      </c>
    </row>
    <row r="3459" spans="1:7" x14ac:dyDescent="0.25">
      <c r="A3459" s="2">
        <v>303502</v>
      </c>
      <c r="B3459" s="3" t="s">
        <v>3459</v>
      </c>
      <c r="C3459" s="1">
        <v>2140</v>
      </c>
      <c r="D3459">
        <f>SUMIF('Движение комплектующих'!B$2:B$10000,B3459,'Движение комплектующих'!C$2:C$10000)</f>
        <v>0</v>
      </c>
      <c r="E3459">
        <f>SUMIF('Движение комплектующих'!B$2:B$10000,Комплектующие!B3459,'Движение комплектующих'!D$2:D$10000)</f>
        <v>0</v>
      </c>
      <c r="F3459">
        <f>SUMIF(Комплекты!$I$2:$I$2000,Комплектующие!B3459,Комплекты!$O$2:$O$2000)</f>
        <v>0</v>
      </c>
      <c r="G3459">
        <f t="shared" ref="G3459:G3522" si="54">D3459-E3459-F3459</f>
        <v>0</v>
      </c>
    </row>
    <row r="3460" spans="1:7" x14ac:dyDescent="0.25">
      <c r="A3460" s="2">
        <v>303503</v>
      </c>
      <c r="B3460" s="3" t="s">
        <v>3460</v>
      </c>
      <c r="C3460" s="1">
        <v>2180</v>
      </c>
      <c r="D3460">
        <f>SUMIF('Движение комплектующих'!B$2:B$10000,B3460,'Движение комплектующих'!C$2:C$10000)</f>
        <v>0</v>
      </c>
      <c r="E3460">
        <f>SUMIF('Движение комплектующих'!B$2:B$10000,Комплектующие!B3460,'Движение комплектующих'!D$2:D$10000)</f>
        <v>0</v>
      </c>
      <c r="F3460">
        <f>SUMIF(Комплекты!$I$2:$I$2000,Комплектующие!B3460,Комплекты!$O$2:$O$2000)</f>
        <v>0</v>
      </c>
      <c r="G3460">
        <f t="shared" si="54"/>
        <v>0</v>
      </c>
    </row>
    <row r="3461" spans="1:7" x14ac:dyDescent="0.25">
      <c r="A3461" s="2">
        <v>303504</v>
      </c>
      <c r="B3461" s="3" t="s">
        <v>3461</v>
      </c>
      <c r="C3461" s="1">
        <v>2180</v>
      </c>
      <c r="D3461">
        <f>SUMIF('Движение комплектующих'!B$2:B$10000,B3461,'Движение комплектующих'!C$2:C$10000)</f>
        <v>0</v>
      </c>
      <c r="E3461">
        <f>SUMIF('Движение комплектующих'!B$2:B$10000,Комплектующие!B3461,'Движение комплектующих'!D$2:D$10000)</f>
        <v>0</v>
      </c>
      <c r="F3461">
        <f>SUMIF(Комплекты!$I$2:$I$2000,Комплектующие!B3461,Комплекты!$O$2:$O$2000)</f>
        <v>0</v>
      </c>
      <c r="G3461">
        <f t="shared" si="54"/>
        <v>0</v>
      </c>
    </row>
    <row r="3462" spans="1:7" x14ac:dyDescent="0.25">
      <c r="A3462" s="2">
        <v>303505</v>
      </c>
      <c r="B3462" s="3" t="s">
        <v>3462</v>
      </c>
      <c r="C3462" s="1">
        <v>2180</v>
      </c>
      <c r="D3462">
        <f>SUMIF('Движение комплектующих'!B$2:B$10000,B3462,'Движение комплектующих'!C$2:C$10000)</f>
        <v>0</v>
      </c>
      <c r="E3462">
        <f>SUMIF('Движение комплектующих'!B$2:B$10000,Комплектующие!B3462,'Движение комплектующих'!D$2:D$10000)</f>
        <v>0</v>
      </c>
      <c r="F3462">
        <f>SUMIF(Комплекты!$I$2:$I$2000,Комплектующие!B3462,Комплекты!$O$2:$O$2000)</f>
        <v>0</v>
      </c>
      <c r="G3462">
        <f t="shared" si="54"/>
        <v>0</v>
      </c>
    </row>
    <row r="3463" spans="1:7" x14ac:dyDescent="0.25">
      <c r="A3463" s="2">
        <v>306870</v>
      </c>
      <c r="B3463" s="3" t="s">
        <v>3463</v>
      </c>
      <c r="C3463" s="1">
        <v>2600</v>
      </c>
      <c r="D3463">
        <f>SUMIF('Движение комплектующих'!B$2:B$10000,B3463,'Движение комплектующих'!C$2:C$10000)</f>
        <v>0</v>
      </c>
      <c r="E3463">
        <f>SUMIF('Движение комплектующих'!B$2:B$10000,Комплектующие!B3463,'Движение комплектующих'!D$2:D$10000)</f>
        <v>0</v>
      </c>
      <c r="F3463">
        <f>SUMIF(Комплекты!$I$2:$I$2000,Комплектующие!B3463,Комплекты!$O$2:$O$2000)</f>
        <v>0</v>
      </c>
      <c r="G3463">
        <f t="shared" si="54"/>
        <v>0</v>
      </c>
    </row>
    <row r="3464" spans="1:7" x14ac:dyDescent="0.25">
      <c r="A3464" s="2">
        <v>306871</v>
      </c>
      <c r="B3464" s="3" t="s">
        <v>3464</v>
      </c>
      <c r="C3464" s="1">
        <v>2600</v>
      </c>
      <c r="D3464">
        <f>SUMIF('Движение комплектующих'!B$2:B$10000,B3464,'Движение комплектующих'!C$2:C$10000)</f>
        <v>0</v>
      </c>
      <c r="E3464">
        <f>SUMIF('Движение комплектующих'!B$2:B$10000,Комплектующие!B3464,'Движение комплектующих'!D$2:D$10000)</f>
        <v>0</v>
      </c>
      <c r="F3464">
        <f>SUMIF(Комплекты!$I$2:$I$2000,Комплектующие!B3464,Комплекты!$O$2:$O$2000)</f>
        <v>0</v>
      </c>
      <c r="G3464">
        <f t="shared" si="54"/>
        <v>0</v>
      </c>
    </row>
    <row r="3465" spans="1:7" x14ac:dyDescent="0.25">
      <c r="A3465" s="2">
        <v>306873</v>
      </c>
      <c r="B3465" s="3" t="s">
        <v>3465</v>
      </c>
      <c r="C3465" s="1">
        <v>2600</v>
      </c>
      <c r="D3465">
        <f>SUMIF('Движение комплектующих'!B$2:B$10000,B3465,'Движение комплектующих'!C$2:C$10000)</f>
        <v>0</v>
      </c>
      <c r="E3465">
        <f>SUMIF('Движение комплектующих'!B$2:B$10000,Комплектующие!B3465,'Движение комплектующих'!D$2:D$10000)</f>
        <v>0</v>
      </c>
      <c r="F3465">
        <f>SUMIF(Комплекты!$I$2:$I$2000,Комплектующие!B3465,Комплекты!$O$2:$O$2000)</f>
        <v>0</v>
      </c>
      <c r="G3465">
        <f t="shared" si="54"/>
        <v>0</v>
      </c>
    </row>
    <row r="3466" spans="1:7" x14ac:dyDescent="0.25">
      <c r="A3466" s="2">
        <v>327121</v>
      </c>
      <c r="B3466" s="3" t="s">
        <v>3466</v>
      </c>
      <c r="C3466" s="1">
        <v>4560</v>
      </c>
      <c r="D3466">
        <f>SUMIF('Движение комплектующих'!B$2:B$10000,B3466,'Движение комплектующих'!C$2:C$10000)</f>
        <v>0</v>
      </c>
      <c r="E3466">
        <f>SUMIF('Движение комплектующих'!B$2:B$10000,Комплектующие!B3466,'Движение комплектующих'!D$2:D$10000)</f>
        <v>0</v>
      </c>
      <c r="F3466">
        <f>SUMIF(Комплекты!$I$2:$I$2000,Комплектующие!B3466,Комплекты!$O$2:$O$2000)</f>
        <v>0</v>
      </c>
      <c r="G3466">
        <f t="shared" si="54"/>
        <v>0</v>
      </c>
    </row>
    <row r="3467" spans="1:7" x14ac:dyDescent="0.25">
      <c r="A3467" s="2">
        <v>327122</v>
      </c>
      <c r="B3467" s="3" t="s">
        <v>3467</v>
      </c>
      <c r="C3467" s="1">
        <v>5400</v>
      </c>
      <c r="D3467">
        <f>SUMIF('Движение комплектующих'!B$2:B$10000,B3467,'Движение комплектующих'!C$2:C$10000)</f>
        <v>0</v>
      </c>
      <c r="E3467">
        <f>SUMIF('Движение комплектующих'!B$2:B$10000,Комплектующие!B3467,'Движение комплектующих'!D$2:D$10000)</f>
        <v>0</v>
      </c>
      <c r="F3467">
        <f>SUMIF(Комплекты!$I$2:$I$2000,Комплектующие!B3467,Комплекты!$O$2:$O$2000)</f>
        <v>0</v>
      </c>
      <c r="G3467">
        <f t="shared" si="54"/>
        <v>0</v>
      </c>
    </row>
    <row r="3468" spans="1:7" x14ac:dyDescent="0.25">
      <c r="A3468" s="2">
        <v>318149</v>
      </c>
      <c r="B3468" s="3" t="s">
        <v>3468</v>
      </c>
      <c r="C3468" s="1">
        <v>3830</v>
      </c>
      <c r="D3468">
        <f>SUMIF('Движение комплектующих'!B$2:B$10000,B3468,'Движение комплектующих'!C$2:C$10000)</f>
        <v>0</v>
      </c>
      <c r="E3468">
        <f>SUMIF('Движение комплектующих'!B$2:B$10000,Комплектующие!B3468,'Движение комплектующих'!D$2:D$10000)</f>
        <v>0</v>
      </c>
      <c r="F3468">
        <f>SUMIF(Комплекты!$I$2:$I$2000,Комплектующие!B3468,Комплекты!$O$2:$O$2000)</f>
        <v>0</v>
      </c>
      <c r="G3468">
        <f t="shared" si="54"/>
        <v>0</v>
      </c>
    </row>
    <row r="3469" spans="1:7" x14ac:dyDescent="0.25">
      <c r="A3469" s="2">
        <v>318150</v>
      </c>
      <c r="B3469" s="3" t="s">
        <v>3469</v>
      </c>
      <c r="C3469" s="1">
        <v>3910</v>
      </c>
      <c r="D3469">
        <f>SUMIF('Движение комплектующих'!B$2:B$10000,B3469,'Движение комплектующих'!C$2:C$10000)</f>
        <v>0</v>
      </c>
      <c r="E3469">
        <f>SUMIF('Движение комплектующих'!B$2:B$10000,Комплектующие!B3469,'Движение комплектующих'!D$2:D$10000)</f>
        <v>0</v>
      </c>
      <c r="F3469">
        <f>SUMIF(Комплекты!$I$2:$I$2000,Комплектующие!B3469,Комплекты!$O$2:$O$2000)</f>
        <v>0</v>
      </c>
      <c r="G3469">
        <f t="shared" si="54"/>
        <v>0</v>
      </c>
    </row>
    <row r="3470" spans="1:7" x14ac:dyDescent="0.25">
      <c r="A3470" s="2">
        <v>327123</v>
      </c>
      <c r="B3470" s="3" t="s">
        <v>3470</v>
      </c>
      <c r="C3470" s="1">
        <v>4450</v>
      </c>
      <c r="D3470">
        <f>SUMIF('Движение комплектующих'!B$2:B$10000,B3470,'Движение комплектующих'!C$2:C$10000)</f>
        <v>0</v>
      </c>
      <c r="E3470">
        <f>SUMIF('Движение комплектующих'!B$2:B$10000,Комплектующие!B3470,'Движение комплектующих'!D$2:D$10000)</f>
        <v>0</v>
      </c>
      <c r="F3470">
        <f>SUMIF(Комплекты!$I$2:$I$2000,Комплектующие!B3470,Комплекты!$O$2:$O$2000)</f>
        <v>0</v>
      </c>
      <c r="G3470">
        <f t="shared" si="54"/>
        <v>0</v>
      </c>
    </row>
    <row r="3471" spans="1:7" x14ac:dyDescent="0.25">
      <c r="A3471" s="2">
        <v>327124</v>
      </c>
      <c r="B3471" s="3" t="s">
        <v>3471</v>
      </c>
      <c r="C3471" s="1">
        <v>5270</v>
      </c>
      <c r="D3471">
        <f>SUMIF('Движение комплектующих'!B$2:B$10000,B3471,'Движение комплектующих'!C$2:C$10000)</f>
        <v>0</v>
      </c>
      <c r="E3471">
        <f>SUMIF('Движение комплектующих'!B$2:B$10000,Комплектующие!B3471,'Движение комплектующих'!D$2:D$10000)</f>
        <v>0</v>
      </c>
      <c r="F3471">
        <f>SUMIF(Комплекты!$I$2:$I$2000,Комплектующие!B3471,Комплекты!$O$2:$O$2000)</f>
        <v>0</v>
      </c>
      <c r="G3471">
        <f t="shared" si="54"/>
        <v>0</v>
      </c>
    </row>
    <row r="3472" spans="1:7" x14ac:dyDescent="0.25">
      <c r="A3472" s="2">
        <v>323682</v>
      </c>
      <c r="B3472" s="3" t="s">
        <v>3472</v>
      </c>
      <c r="C3472" s="1">
        <v>1420</v>
      </c>
      <c r="D3472">
        <f>SUMIF('Движение комплектующих'!B$2:B$10000,B3472,'Движение комплектующих'!C$2:C$10000)</f>
        <v>0</v>
      </c>
      <c r="E3472">
        <f>SUMIF('Движение комплектующих'!B$2:B$10000,Комплектующие!B3472,'Движение комплектующих'!D$2:D$10000)</f>
        <v>0</v>
      </c>
      <c r="F3472">
        <f>SUMIF(Комплекты!$I$2:$I$2000,Комплектующие!B3472,Комплекты!$O$2:$O$2000)</f>
        <v>0</v>
      </c>
      <c r="G3472">
        <f t="shared" si="54"/>
        <v>0</v>
      </c>
    </row>
    <row r="3473" spans="1:7" x14ac:dyDescent="0.25">
      <c r="A3473" s="2">
        <v>323683</v>
      </c>
      <c r="B3473" s="3" t="s">
        <v>3473</v>
      </c>
      <c r="C3473" s="1">
        <v>1420</v>
      </c>
      <c r="D3473">
        <f>SUMIF('Движение комплектующих'!B$2:B$10000,B3473,'Движение комплектующих'!C$2:C$10000)</f>
        <v>0</v>
      </c>
      <c r="E3473">
        <f>SUMIF('Движение комплектующих'!B$2:B$10000,Комплектующие!B3473,'Движение комплектующих'!D$2:D$10000)</f>
        <v>0</v>
      </c>
      <c r="F3473">
        <f>SUMIF(Комплекты!$I$2:$I$2000,Комплектующие!B3473,Комплекты!$O$2:$O$2000)</f>
        <v>0</v>
      </c>
      <c r="G3473">
        <f t="shared" si="54"/>
        <v>0</v>
      </c>
    </row>
    <row r="3474" spans="1:7" x14ac:dyDescent="0.25">
      <c r="A3474" s="2">
        <v>323690</v>
      </c>
      <c r="B3474" s="3" t="s">
        <v>3474</v>
      </c>
      <c r="C3474" s="1">
        <v>1490</v>
      </c>
      <c r="D3474">
        <f>SUMIF('Движение комплектующих'!B$2:B$10000,B3474,'Движение комплектующих'!C$2:C$10000)</f>
        <v>0</v>
      </c>
      <c r="E3474">
        <f>SUMIF('Движение комплектующих'!B$2:B$10000,Комплектующие!B3474,'Движение комплектующих'!D$2:D$10000)</f>
        <v>0</v>
      </c>
      <c r="F3474">
        <f>SUMIF(Комплекты!$I$2:$I$2000,Комплектующие!B3474,Комплекты!$O$2:$O$2000)</f>
        <v>0</v>
      </c>
      <c r="G3474">
        <f t="shared" si="54"/>
        <v>0</v>
      </c>
    </row>
    <row r="3475" spans="1:7" x14ac:dyDescent="0.25">
      <c r="A3475" s="2">
        <v>334867</v>
      </c>
      <c r="B3475" s="3" t="s">
        <v>3475</v>
      </c>
      <c r="C3475" s="1">
        <v>2250</v>
      </c>
      <c r="D3475">
        <f>SUMIF('Движение комплектующих'!B$2:B$10000,B3475,'Движение комплектующих'!C$2:C$10000)</f>
        <v>0</v>
      </c>
      <c r="E3475">
        <f>SUMIF('Движение комплектующих'!B$2:B$10000,Комплектующие!B3475,'Движение комплектующих'!D$2:D$10000)</f>
        <v>0</v>
      </c>
      <c r="F3475">
        <f>SUMIF(Комплекты!$I$2:$I$2000,Комплектующие!B3475,Комплекты!$O$2:$O$2000)</f>
        <v>0</v>
      </c>
      <c r="G3475">
        <f t="shared" si="54"/>
        <v>0</v>
      </c>
    </row>
    <row r="3476" spans="1:7" x14ac:dyDescent="0.25">
      <c r="A3476" s="2">
        <v>334868</v>
      </c>
      <c r="B3476" s="3" t="s">
        <v>3476</v>
      </c>
      <c r="C3476" s="1">
        <v>2780</v>
      </c>
      <c r="D3476">
        <f>SUMIF('Движение комплектующих'!B$2:B$10000,B3476,'Движение комплектующих'!C$2:C$10000)</f>
        <v>0</v>
      </c>
      <c r="E3476">
        <f>SUMIF('Движение комплектующих'!B$2:B$10000,Комплектующие!B3476,'Движение комплектующих'!D$2:D$10000)</f>
        <v>0</v>
      </c>
      <c r="F3476">
        <f>SUMIF(Комплекты!$I$2:$I$2000,Комплектующие!B3476,Комплекты!$O$2:$O$2000)</f>
        <v>0</v>
      </c>
      <c r="G3476">
        <f t="shared" si="54"/>
        <v>0</v>
      </c>
    </row>
    <row r="3477" spans="1:7" x14ac:dyDescent="0.25">
      <c r="A3477" s="2">
        <v>334869</v>
      </c>
      <c r="B3477" s="3" t="s">
        <v>3477</v>
      </c>
      <c r="C3477" s="1">
        <v>2970</v>
      </c>
      <c r="D3477">
        <f>SUMIF('Движение комплектующих'!B$2:B$10000,B3477,'Движение комплектующих'!C$2:C$10000)</f>
        <v>0</v>
      </c>
      <c r="E3477">
        <f>SUMIF('Движение комплектующих'!B$2:B$10000,Комплектующие!B3477,'Движение комплектующих'!D$2:D$10000)</f>
        <v>0</v>
      </c>
      <c r="F3477">
        <f>SUMIF(Комплекты!$I$2:$I$2000,Комплектующие!B3477,Комплекты!$O$2:$O$2000)</f>
        <v>0</v>
      </c>
      <c r="G3477">
        <f t="shared" si="54"/>
        <v>0</v>
      </c>
    </row>
    <row r="3478" spans="1:7" x14ac:dyDescent="0.25">
      <c r="A3478" s="2">
        <v>321889</v>
      </c>
      <c r="B3478" s="3" t="s">
        <v>3478</v>
      </c>
      <c r="C3478" s="1">
        <v>2600</v>
      </c>
      <c r="D3478">
        <f>SUMIF('Движение комплектующих'!B$2:B$10000,B3478,'Движение комплектующих'!C$2:C$10000)</f>
        <v>0</v>
      </c>
      <c r="E3478">
        <f>SUMIF('Движение комплектующих'!B$2:B$10000,Комплектующие!B3478,'Движение комплектующих'!D$2:D$10000)</f>
        <v>0</v>
      </c>
      <c r="F3478">
        <f>SUMIF(Комплекты!$I$2:$I$2000,Комплектующие!B3478,Комплекты!$O$2:$O$2000)</f>
        <v>0</v>
      </c>
      <c r="G3478">
        <f t="shared" si="54"/>
        <v>0</v>
      </c>
    </row>
    <row r="3479" spans="1:7" x14ac:dyDescent="0.25">
      <c r="A3479" s="2">
        <v>321890</v>
      </c>
      <c r="B3479" s="3" t="s">
        <v>3479</v>
      </c>
      <c r="C3479" s="1">
        <v>2600</v>
      </c>
      <c r="D3479">
        <f>SUMIF('Движение комплектующих'!B$2:B$10000,B3479,'Движение комплектующих'!C$2:C$10000)</f>
        <v>0</v>
      </c>
      <c r="E3479">
        <f>SUMIF('Движение комплектующих'!B$2:B$10000,Комплектующие!B3479,'Движение комплектующих'!D$2:D$10000)</f>
        <v>0</v>
      </c>
      <c r="F3479">
        <f>SUMIF(Комплекты!$I$2:$I$2000,Комплектующие!B3479,Комплекты!$O$2:$O$2000)</f>
        <v>0</v>
      </c>
      <c r="G3479">
        <f t="shared" si="54"/>
        <v>0</v>
      </c>
    </row>
    <row r="3480" spans="1:7" x14ac:dyDescent="0.25">
      <c r="A3480" s="2">
        <v>321893</v>
      </c>
      <c r="B3480" s="3" t="s">
        <v>3480</v>
      </c>
      <c r="C3480" s="1">
        <v>3900</v>
      </c>
      <c r="D3480">
        <f>SUMIF('Движение комплектующих'!B$2:B$10000,B3480,'Движение комплектующих'!C$2:C$10000)</f>
        <v>0</v>
      </c>
      <c r="E3480">
        <f>SUMIF('Движение комплектующих'!B$2:B$10000,Комплектующие!B3480,'Движение комплектующих'!D$2:D$10000)</f>
        <v>0</v>
      </c>
      <c r="F3480">
        <f>SUMIF(Комплекты!$I$2:$I$2000,Комплектующие!B3480,Комплекты!$O$2:$O$2000)</f>
        <v>0</v>
      </c>
      <c r="G3480">
        <f t="shared" si="54"/>
        <v>0</v>
      </c>
    </row>
    <row r="3481" spans="1:7" x14ac:dyDescent="0.25">
      <c r="A3481" s="2">
        <v>321894</v>
      </c>
      <c r="B3481" s="3" t="s">
        <v>3481</v>
      </c>
      <c r="C3481" s="1">
        <v>3500</v>
      </c>
      <c r="D3481">
        <f>SUMIF('Движение комплектующих'!B$2:B$10000,B3481,'Движение комплектующих'!C$2:C$10000)</f>
        <v>0</v>
      </c>
      <c r="E3481">
        <f>SUMIF('Движение комплектующих'!B$2:B$10000,Комплектующие!B3481,'Движение комплектующих'!D$2:D$10000)</f>
        <v>0</v>
      </c>
      <c r="F3481">
        <f>SUMIF(Комплекты!$I$2:$I$2000,Комплектующие!B3481,Комплекты!$O$2:$O$2000)</f>
        <v>0</v>
      </c>
      <c r="G3481">
        <f t="shared" si="54"/>
        <v>0</v>
      </c>
    </row>
    <row r="3482" spans="1:7" x14ac:dyDescent="0.25">
      <c r="A3482" s="2">
        <v>323692</v>
      </c>
      <c r="B3482" s="3" t="s">
        <v>3482</v>
      </c>
      <c r="C3482" s="1">
        <v>4070</v>
      </c>
      <c r="D3482">
        <f>SUMIF('Движение комплектующих'!B$2:B$10000,B3482,'Движение комплектующих'!C$2:C$10000)</f>
        <v>0</v>
      </c>
      <c r="E3482">
        <f>SUMIF('Движение комплектующих'!B$2:B$10000,Комплектующие!B3482,'Движение комплектующих'!D$2:D$10000)</f>
        <v>0</v>
      </c>
      <c r="F3482">
        <f>SUMIF(Комплекты!$I$2:$I$2000,Комплектующие!B3482,Комплекты!$O$2:$O$2000)</f>
        <v>0</v>
      </c>
      <c r="G3482">
        <f t="shared" si="54"/>
        <v>0</v>
      </c>
    </row>
    <row r="3483" spans="1:7" x14ac:dyDescent="0.25">
      <c r="A3483" s="2">
        <v>323694</v>
      </c>
      <c r="B3483" s="3" t="s">
        <v>3483</v>
      </c>
      <c r="C3483" s="1">
        <v>4070</v>
      </c>
      <c r="D3483">
        <f>SUMIF('Движение комплектующих'!B$2:B$10000,B3483,'Движение комплектующих'!C$2:C$10000)</f>
        <v>0</v>
      </c>
      <c r="E3483">
        <f>SUMIF('Движение комплектующих'!B$2:B$10000,Комплектующие!B3483,'Движение комплектующих'!D$2:D$10000)</f>
        <v>0</v>
      </c>
      <c r="F3483">
        <f>SUMIF(Комплекты!$I$2:$I$2000,Комплектующие!B3483,Комплекты!$O$2:$O$2000)</f>
        <v>0</v>
      </c>
      <c r="G3483">
        <f t="shared" si="54"/>
        <v>0</v>
      </c>
    </row>
    <row r="3484" spans="1:7" x14ac:dyDescent="0.25">
      <c r="A3484" s="2">
        <v>357171</v>
      </c>
      <c r="B3484" s="3" t="s">
        <v>3484</v>
      </c>
      <c r="C3484" s="1">
        <v>3790</v>
      </c>
      <c r="D3484">
        <f>SUMIF('Движение комплектующих'!B$2:B$10000,B3484,'Движение комплектующих'!C$2:C$10000)</f>
        <v>0</v>
      </c>
      <c r="E3484">
        <f>SUMIF('Движение комплектующих'!B$2:B$10000,Комплектующие!B3484,'Движение комплектующих'!D$2:D$10000)</f>
        <v>0</v>
      </c>
      <c r="F3484">
        <f>SUMIF(Комплекты!$I$2:$I$2000,Комплектующие!B3484,Комплекты!$O$2:$O$2000)</f>
        <v>0</v>
      </c>
      <c r="G3484">
        <f t="shared" si="54"/>
        <v>0</v>
      </c>
    </row>
    <row r="3485" spans="1:7" x14ac:dyDescent="0.25">
      <c r="A3485" s="2">
        <v>341628</v>
      </c>
      <c r="B3485" s="3" t="s">
        <v>3485</v>
      </c>
      <c r="C3485" s="1">
        <v>3790</v>
      </c>
      <c r="D3485">
        <f>SUMIF('Движение комплектующих'!B$2:B$10000,B3485,'Движение комплектующих'!C$2:C$10000)</f>
        <v>0</v>
      </c>
      <c r="E3485">
        <f>SUMIF('Движение комплектующих'!B$2:B$10000,Комплектующие!B3485,'Движение комплектующих'!D$2:D$10000)</f>
        <v>0</v>
      </c>
      <c r="F3485">
        <f>SUMIF(Комплекты!$I$2:$I$2000,Комплектующие!B3485,Комплекты!$O$2:$O$2000)</f>
        <v>0</v>
      </c>
      <c r="G3485">
        <f t="shared" si="54"/>
        <v>0</v>
      </c>
    </row>
    <row r="3486" spans="1:7" x14ac:dyDescent="0.25">
      <c r="A3486" s="2">
        <v>331490</v>
      </c>
      <c r="B3486" s="3" t="s">
        <v>3486</v>
      </c>
      <c r="C3486" s="1">
        <v>2830</v>
      </c>
      <c r="D3486">
        <f>SUMIF('Движение комплектующих'!B$2:B$10000,B3486,'Движение комплектующих'!C$2:C$10000)</f>
        <v>0</v>
      </c>
      <c r="E3486">
        <f>SUMIF('Движение комплектующих'!B$2:B$10000,Комплектующие!B3486,'Движение комплектующих'!D$2:D$10000)</f>
        <v>0</v>
      </c>
      <c r="F3486">
        <f>SUMIF(Комплекты!$I$2:$I$2000,Комплектующие!B3486,Комплекты!$O$2:$O$2000)</f>
        <v>0</v>
      </c>
      <c r="G3486">
        <f t="shared" si="54"/>
        <v>0</v>
      </c>
    </row>
    <row r="3487" spans="1:7" x14ac:dyDescent="0.25">
      <c r="A3487" s="2">
        <v>331491</v>
      </c>
      <c r="B3487" s="3" t="s">
        <v>3487</v>
      </c>
      <c r="C3487" s="1">
        <v>2670</v>
      </c>
      <c r="D3487">
        <f>SUMIF('Движение комплектующих'!B$2:B$10000,B3487,'Движение комплектующих'!C$2:C$10000)</f>
        <v>0</v>
      </c>
      <c r="E3487">
        <f>SUMIF('Движение комплектующих'!B$2:B$10000,Комплектующие!B3487,'Движение комплектующих'!D$2:D$10000)</f>
        <v>0</v>
      </c>
      <c r="F3487">
        <f>SUMIF(Комплекты!$I$2:$I$2000,Комплектующие!B3487,Комплекты!$O$2:$O$2000)</f>
        <v>0</v>
      </c>
      <c r="G3487">
        <f t="shared" si="54"/>
        <v>0</v>
      </c>
    </row>
    <row r="3488" spans="1:7" x14ac:dyDescent="0.25">
      <c r="A3488" s="2">
        <v>321896</v>
      </c>
      <c r="B3488" s="3" t="s">
        <v>3488</v>
      </c>
      <c r="C3488" s="1">
        <v>1890</v>
      </c>
      <c r="D3488">
        <f>SUMIF('Движение комплектующих'!B$2:B$10000,B3488,'Движение комплектующих'!C$2:C$10000)</f>
        <v>0</v>
      </c>
      <c r="E3488">
        <f>SUMIF('Движение комплектующих'!B$2:B$10000,Комплектующие!B3488,'Движение комплектующих'!D$2:D$10000)</f>
        <v>0</v>
      </c>
      <c r="F3488">
        <f>SUMIF(Комплекты!$I$2:$I$2000,Комплектующие!B3488,Комплекты!$O$2:$O$2000)</f>
        <v>0</v>
      </c>
      <c r="G3488">
        <f t="shared" si="54"/>
        <v>0</v>
      </c>
    </row>
    <row r="3489" spans="1:7" x14ac:dyDescent="0.25">
      <c r="A3489" s="2">
        <v>346988</v>
      </c>
      <c r="B3489" s="3" t="s">
        <v>3489</v>
      </c>
      <c r="C3489" s="1">
        <v>5400</v>
      </c>
      <c r="D3489">
        <f>SUMIF('Движение комплектующих'!B$2:B$10000,B3489,'Движение комплектующих'!C$2:C$10000)</f>
        <v>0</v>
      </c>
      <c r="E3489">
        <f>SUMIF('Движение комплектующих'!B$2:B$10000,Комплектующие!B3489,'Движение комплектующих'!D$2:D$10000)</f>
        <v>0</v>
      </c>
      <c r="F3489">
        <f>SUMIF(Комплекты!$I$2:$I$2000,Комплектующие!B3489,Комплекты!$O$2:$O$2000)</f>
        <v>0</v>
      </c>
      <c r="G3489">
        <f t="shared" si="54"/>
        <v>0</v>
      </c>
    </row>
    <row r="3490" spans="1:7" x14ac:dyDescent="0.25">
      <c r="A3490" s="2">
        <v>321898</v>
      </c>
      <c r="B3490" s="3" t="s">
        <v>3490</v>
      </c>
      <c r="C3490" s="1">
        <v>2950</v>
      </c>
      <c r="D3490">
        <f>SUMIF('Движение комплектующих'!B$2:B$10000,B3490,'Движение комплектующих'!C$2:C$10000)</f>
        <v>0</v>
      </c>
      <c r="E3490">
        <f>SUMIF('Движение комплектующих'!B$2:B$10000,Комплектующие!B3490,'Движение комплектующих'!D$2:D$10000)</f>
        <v>0</v>
      </c>
      <c r="F3490">
        <f>SUMIF(Комплекты!$I$2:$I$2000,Комплектующие!B3490,Комплекты!$O$2:$O$2000)</f>
        <v>0</v>
      </c>
      <c r="G3490">
        <f t="shared" si="54"/>
        <v>0</v>
      </c>
    </row>
    <row r="3491" spans="1:7" x14ac:dyDescent="0.25">
      <c r="A3491" s="2">
        <v>321901</v>
      </c>
      <c r="B3491" s="3" t="s">
        <v>3491</v>
      </c>
      <c r="C3491" s="1">
        <v>2780</v>
      </c>
      <c r="D3491">
        <f>SUMIF('Движение комплектующих'!B$2:B$10000,B3491,'Движение комплектующих'!C$2:C$10000)</f>
        <v>0</v>
      </c>
      <c r="E3491">
        <f>SUMIF('Движение комплектующих'!B$2:B$10000,Комплектующие!B3491,'Движение комплектующих'!D$2:D$10000)</f>
        <v>0</v>
      </c>
      <c r="F3491">
        <f>SUMIF(Комплекты!$I$2:$I$2000,Комплектующие!B3491,Комплекты!$O$2:$O$2000)</f>
        <v>0</v>
      </c>
      <c r="G3491">
        <f t="shared" si="54"/>
        <v>0</v>
      </c>
    </row>
    <row r="3492" spans="1:7" x14ac:dyDescent="0.25">
      <c r="A3492" s="2">
        <v>332258</v>
      </c>
      <c r="B3492" s="3" t="s">
        <v>3492</v>
      </c>
      <c r="C3492" s="1">
        <v>2830</v>
      </c>
      <c r="D3492">
        <f>SUMIF('Движение комплектующих'!B$2:B$10000,B3492,'Движение комплектующих'!C$2:C$10000)</f>
        <v>0</v>
      </c>
      <c r="E3492">
        <f>SUMIF('Движение комплектующих'!B$2:B$10000,Комплектующие!B3492,'Движение комплектующих'!D$2:D$10000)</f>
        <v>0</v>
      </c>
      <c r="F3492">
        <f>SUMIF(Комплекты!$I$2:$I$2000,Комплектующие!B3492,Комплекты!$O$2:$O$2000)</f>
        <v>0</v>
      </c>
      <c r="G3492">
        <f t="shared" si="54"/>
        <v>0</v>
      </c>
    </row>
    <row r="3493" spans="1:7" x14ac:dyDescent="0.25">
      <c r="A3493" s="2">
        <v>332259</v>
      </c>
      <c r="B3493" s="3" t="s">
        <v>3493</v>
      </c>
      <c r="C3493" s="1">
        <v>2830</v>
      </c>
      <c r="D3493">
        <f>SUMIF('Движение комплектующих'!B$2:B$10000,B3493,'Движение комплектующих'!C$2:C$10000)</f>
        <v>0</v>
      </c>
      <c r="E3493">
        <f>SUMIF('Движение комплектующих'!B$2:B$10000,Комплектующие!B3493,'Движение комплектующих'!D$2:D$10000)</f>
        <v>0</v>
      </c>
      <c r="F3493">
        <f>SUMIF(Комплекты!$I$2:$I$2000,Комплектующие!B3493,Комплекты!$O$2:$O$2000)</f>
        <v>0</v>
      </c>
      <c r="G3493">
        <f t="shared" si="54"/>
        <v>0</v>
      </c>
    </row>
    <row r="3494" spans="1:7" x14ac:dyDescent="0.25">
      <c r="A3494" s="2">
        <v>332261</v>
      </c>
      <c r="B3494" s="3" t="s">
        <v>3494</v>
      </c>
      <c r="C3494" s="1">
        <v>3130</v>
      </c>
      <c r="D3494">
        <f>SUMIF('Движение комплектующих'!B$2:B$10000,B3494,'Движение комплектующих'!C$2:C$10000)</f>
        <v>0</v>
      </c>
      <c r="E3494">
        <f>SUMIF('Движение комплектующих'!B$2:B$10000,Комплектующие!B3494,'Движение комплектующих'!D$2:D$10000)</f>
        <v>0</v>
      </c>
      <c r="F3494">
        <f>SUMIF(Комплекты!$I$2:$I$2000,Комплектующие!B3494,Комплекты!$O$2:$O$2000)</f>
        <v>0</v>
      </c>
      <c r="G3494">
        <f t="shared" si="54"/>
        <v>0</v>
      </c>
    </row>
    <row r="3495" spans="1:7" x14ac:dyDescent="0.25">
      <c r="A3495" s="2">
        <v>332262</v>
      </c>
      <c r="B3495" s="3" t="s">
        <v>3495</v>
      </c>
      <c r="C3495" s="1">
        <v>3130</v>
      </c>
      <c r="D3495">
        <f>SUMIF('Движение комплектующих'!B$2:B$10000,B3495,'Движение комплектующих'!C$2:C$10000)</f>
        <v>0</v>
      </c>
      <c r="E3495">
        <f>SUMIF('Движение комплектующих'!B$2:B$10000,Комплектующие!B3495,'Движение комплектующих'!D$2:D$10000)</f>
        <v>0</v>
      </c>
      <c r="F3495">
        <f>SUMIF(Комплекты!$I$2:$I$2000,Комплектующие!B3495,Комплекты!$O$2:$O$2000)</f>
        <v>0</v>
      </c>
      <c r="G3495">
        <f t="shared" si="54"/>
        <v>0</v>
      </c>
    </row>
    <row r="3496" spans="1:7" x14ac:dyDescent="0.25">
      <c r="A3496" s="2">
        <v>332254</v>
      </c>
      <c r="B3496" s="3" t="s">
        <v>3496</v>
      </c>
      <c r="C3496" s="1">
        <v>2720</v>
      </c>
      <c r="D3496">
        <f>SUMIF('Движение комплектующих'!B$2:B$10000,B3496,'Движение комплектующих'!C$2:C$10000)</f>
        <v>0</v>
      </c>
      <c r="E3496">
        <f>SUMIF('Движение комплектующих'!B$2:B$10000,Комплектующие!B3496,'Движение комплектующих'!D$2:D$10000)</f>
        <v>0</v>
      </c>
      <c r="F3496">
        <f>SUMIF(Комплекты!$I$2:$I$2000,Комплектующие!B3496,Комплекты!$O$2:$O$2000)</f>
        <v>0</v>
      </c>
      <c r="G3496">
        <f t="shared" si="54"/>
        <v>0</v>
      </c>
    </row>
    <row r="3497" spans="1:7" x14ac:dyDescent="0.25">
      <c r="A3497" s="2">
        <v>332255</v>
      </c>
      <c r="B3497" s="3" t="s">
        <v>3497</v>
      </c>
      <c r="C3497" s="1">
        <v>2720</v>
      </c>
      <c r="D3497">
        <f>SUMIF('Движение комплектующих'!B$2:B$10000,B3497,'Движение комплектующих'!C$2:C$10000)</f>
        <v>0</v>
      </c>
      <c r="E3497">
        <f>SUMIF('Движение комплектующих'!B$2:B$10000,Комплектующие!B3497,'Движение комплектующих'!D$2:D$10000)</f>
        <v>0</v>
      </c>
      <c r="F3497">
        <f>SUMIF(Комплекты!$I$2:$I$2000,Комплектующие!B3497,Комплекты!$O$2:$O$2000)</f>
        <v>0</v>
      </c>
      <c r="G3497">
        <f t="shared" si="54"/>
        <v>0</v>
      </c>
    </row>
    <row r="3498" spans="1:7" x14ac:dyDescent="0.25">
      <c r="A3498" s="2">
        <v>354053</v>
      </c>
      <c r="B3498" s="3" t="s">
        <v>3498</v>
      </c>
      <c r="C3498" s="1">
        <v>3300</v>
      </c>
      <c r="D3498">
        <f>SUMIF('Движение комплектующих'!B$2:B$10000,B3498,'Движение комплектующих'!C$2:C$10000)</f>
        <v>0</v>
      </c>
      <c r="E3498">
        <f>SUMIF('Движение комплектующих'!B$2:B$10000,Комплектующие!B3498,'Движение комплектующих'!D$2:D$10000)</f>
        <v>0</v>
      </c>
      <c r="F3498">
        <f>SUMIF(Комплекты!$I$2:$I$2000,Комплектующие!B3498,Комплекты!$O$2:$O$2000)</f>
        <v>0</v>
      </c>
      <c r="G3498">
        <f t="shared" si="54"/>
        <v>0</v>
      </c>
    </row>
    <row r="3499" spans="1:7" x14ac:dyDescent="0.25">
      <c r="A3499" s="2">
        <v>354072</v>
      </c>
      <c r="B3499" s="3" t="s">
        <v>3499</v>
      </c>
      <c r="C3499" s="1">
        <v>4290</v>
      </c>
      <c r="D3499">
        <f>SUMIF('Движение комплектующих'!B$2:B$10000,B3499,'Движение комплектующих'!C$2:C$10000)</f>
        <v>0</v>
      </c>
      <c r="E3499">
        <f>SUMIF('Движение комплектующих'!B$2:B$10000,Комплектующие!B3499,'Движение комплектующих'!D$2:D$10000)</f>
        <v>0</v>
      </c>
      <c r="F3499">
        <f>SUMIF(Комплекты!$I$2:$I$2000,Комплектующие!B3499,Комплекты!$O$2:$O$2000)</f>
        <v>0</v>
      </c>
      <c r="G3499">
        <f t="shared" si="54"/>
        <v>0</v>
      </c>
    </row>
    <row r="3500" spans="1:7" x14ac:dyDescent="0.25">
      <c r="A3500" s="2">
        <v>354073</v>
      </c>
      <c r="B3500" s="3" t="s">
        <v>3500</v>
      </c>
      <c r="C3500" s="1">
        <v>4290</v>
      </c>
      <c r="D3500">
        <f>SUMIF('Движение комплектующих'!B$2:B$10000,B3500,'Движение комплектующих'!C$2:C$10000)</f>
        <v>0</v>
      </c>
      <c r="E3500">
        <f>SUMIF('Движение комплектующих'!B$2:B$10000,Комплектующие!B3500,'Движение комплектующих'!D$2:D$10000)</f>
        <v>0</v>
      </c>
      <c r="F3500">
        <f>SUMIF(Комплекты!$I$2:$I$2000,Комплектующие!B3500,Комплекты!$O$2:$O$2000)</f>
        <v>0</v>
      </c>
      <c r="G3500">
        <f t="shared" si="54"/>
        <v>0</v>
      </c>
    </row>
    <row r="3501" spans="1:7" x14ac:dyDescent="0.25">
      <c r="A3501" s="2">
        <v>354074</v>
      </c>
      <c r="B3501" s="3" t="s">
        <v>3501</v>
      </c>
      <c r="C3501" s="1">
        <v>4290</v>
      </c>
      <c r="D3501">
        <f>SUMIF('Движение комплектующих'!B$2:B$10000,B3501,'Движение комплектующих'!C$2:C$10000)</f>
        <v>0</v>
      </c>
      <c r="E3501">
        <f>SUMIF('Движение комплектующих'!B$2:B$10000,Комплектующие!B3501,'Движение комплектующих'!D$2:D$10000)</f>
        <v>0</v>
      </c>
      <c r="F3501">
        <f>SUMIF(Комплекты!$I$2:$I$2000,Комплектующие!B3501,Комплекты!$O$2:$O$2000)</f>
        <v>0</v>
      </c>
      <c r="G3501">
        <f t="shared" si="54"/>
        <v>0</v>
      </c>
    </row>
    <row r="3502" spans="1:7" x14ac:dyDescent="0.25">
      <c r="A3502" s="2">
        <v>343389</v>
      </c>
      <c r="B3502" s="3" t="s">
        <v>3502</v>
      </c>
      <c r="C3502" s="1">
        <v>3080</v>
      </c>
      <c r="D3502">
        <f>SUMIF('Движение комплектующих'!B$2:B$10000,B3502,'Движение комплектующих'!C$2:C$10000)</f>
        <v>0</v>
      </c>
      <c r="E3502">
        <f>SUMIF('Движение комплектующих'!B$2:B$10000,Комплектующие!B3502,'Движение комплектующих'!D$2:D$10000)</f>
        <v>0</v>
      </c>
      <c r="F3502">
        <f>SUMIF(Комплекты!$I$2:$I$2000,Комплектующие!B3502,Комплекты!$O$2:$O$2000)</f>
        <v>0</v>
      </c>
      <c r="G3502">
        <f t="shared" si="54"/>
        <v>0</v>
      </c>
    </row>
    <row r="3503" spans="1:7" x14ac:dyDescent="0.25">
      <c r="A3503" s="2">
        <v>354055</v>
      </c>
      <c r="B3503" s="3" t="s">
        <v>3503</v>
      </c>
      <c r="C3503" s="1">
        <v>2830</v>
      </c>
      <c r="D3503">
        <f>SUMIF('Движение комплектующих'!B$2:B$10000,B3503,'Движение комплектующих'!C$2:C$10000)</f>
        <v>0</v>
      </c>
      <c r="E3503">
        <f>SUMIF('Движение комплектующих'!B$2:B$10000,Комплектующие!B3503,'Движение комплектующих'!D$2:D$10000)</f>
        <v>0</v>
      </c>
      <c r="F3503">
        <f>SUMIF(Комплекты!$I$2:$I$2000,Комплектующие!B3503,Комплекты!$O$2:$O$2000)</f>
        <v>0</v>
      </c>
      <c r="G3503">
        <f t="shared" si="54"/>
        <v>0</v>
      </c>
    </row>
    <row r="3504" spans="1:7" x14ac:dyDescent="0.25">
      <c r="A3504" s="2">
        <v>354056</v>
      </c>
      <c r="B3504" s="3" t="s">
        <v>3504</v>
      </c>
      <c r="C3504" s="1">
        <v>2830</v>
      </c>
      <c r="D3504">
        <f>SUMIF('Движение комплектующих'!B$2:B$10000,B3504,'Движение комплектующих'!C$2:C$10000)</f>
        <v>0</v>
      </c>
      <c r="E3504">
        <f>SUMIF('Движение комплектующих'!B$2:B$10000,Комплектующие!B3504,'Движение комплектующих'!D$2:D$10000)</f>
        <v>0</v>
      </c>
      <c r="F3504">
        <f>SUMIF(Комплекты!$I$2:$I$2000,Комплектующие!B3504,Комплекты!$O$2:$O$2000)</f>
        <v>0</v>
      </c>
      <c r="G3504">
        <f t="shared" si="54"/>
        <v>0</v>
      </c>
    </row>
    <row r="3505" spans="1:7" x14ac:dyDescent="0.25">
      <c r="A3505" s="2">
        <v>354058</v>
      </c>
      <c r="B3505" s="3" t="s">
        <v>3505</v>
      </c>
      <c r="C3505" s="1">
        <v>2830</v>
      </c>
      <c r="D3505">
        <f>SUMIF('Движение комплектующих'!B$2:B$10000,B3505,'Движение комплектующих'!C$2:C$10000)</f>
        <v>0</v>
      </c>
      <c r="E3505">
        <f>SUMIF('Движение комплектующих'!B$2:B$10000,Комплектующие!B3505,'Движение комплектующих'!D$2:D$10000)</f>
        <v>0</v>
      </c>
      <c r="F3505">
        <f>SUMIF(Комплекты!$I$2:$I$2000,Комплектующие!B3505,Комплекты!$O$2:$O$2000)</f>
        <v>0</v>
      </c>
      <c r="G3505">
        <f t="shared" si="54"/>
        <v>0</v>
      </c>
    </row>
    <row r="3506" spans="1:7" x14ac:dyDescent="0.25">
      <c r="A3506" s="2">
        <v>354059</v>
      </c>
      <c r="B3506" s="3" t="s">
        <v>3506</v>
      </c>
      <c r="C3506" s="1">
        <v>2830</v>
      </c>
      <c r="D3506">
        <f>SUMIF('Движение комплектующих'!B$2:B$10000,B3506,'Движение комплектующих'!C$2:C$10000)</f>
        <v>0</v>
      </c>
      <c r="E3506">
        <f>SUMIF('Движение комплектующих'!B$2:B$10000,Комплектующие!B3506,'Движение комплектующих'!D$2:D$10000)</f>
        <v>0</v>
      </c>
      <c r="F3506">
        <f>SUMIF(Комплекты!$I$2:$I$2000,Комплектующие!B3506,Комплекты!$O$2:$O$2000)</f>
        <v>0</v>
      </c>
      <c r="G3506">
        <f t="shared" si="54"/>
        <v>0</v>
      </c>
    </row>
    <row r="3507" spans="1:7" x14ac:dyDescent="0.25">
      <c r="A3507" s="2">
        <v>354061</v>
      </c>
      <c r="B3507" s="3" t="s">
        <v>3507</v>
      </c>
      <c r="C3507" s="1">
        <v>2670</v>
      </c>
      <c r="D3507">
        <f>SUMIF('Движение комплектующих'!B$2:B$10000,B3507,'Движение комплектующих'!C$2:C$10000)</f>
        <v>0</v>
      </c>
      <c r="E3507">
        <f>SUMIF('Движение комплектующих'!B$2:B$10000,Комплектующие!B3507,'Движение комплектующих'!D$2:D$10000)</f>
        <v>0</v>
      </c>
      <c r="F3507">
        <f>SUMIF(Комплекты!$I$2:$I$2000,Комплектующие!B3507,Комплекты!$O$2:$O$2000)</f>
        <v>0</v>
      </c>
      <c r="G3507">
        <f t="shared" si="54"/>
        <v>0</v>
      </c>
    </row>
    <row r="3508" spans="1:7" x14ac:dyDescent="0.25">
      <c r="A3508" s="2">
        <v>354063</v>
      </c>
      <c r="B3508" s="3" t="s">
        <v>3508</v>
      </c>
      <c r="C3508" s="1">
        <v>2830</v>
      </c>
      <c r="D3508">
        <f>SUMIF('Движение комплектующих'!B$2:B$10000,B3508,'Движение комплектующих'!C$2:C$10000)</f>
        <v>0</v>
      </c>
      <c r="E3508">
        <f>SUMIF('Движение комплектующих'!B$2:B$10000,Комплектующие!B3508,'Движение комплектующих'!D$2:D$10000)</f>
        <v>0</v>
      </c>
      <c r="F3508">
        <f>SUMIF(Комплекты!$I$2:$I$2000,Комплектующие!B3508,Комплекты!$O$2:$O$2000)</f>
        <v>0</v>
      </c>
      <c r="G3508">
        <f t="shared" si="54"/>
        <v>0</v>
      </c>
    </row>
    <row r="3509" spans="1:7" x14ac:dyDescent="0.25">
      <c r="A3509" s="2">
        <v>346989</v>
      </c>
      <c r="B3509" s="3" t="s">
        <v>3509</v>
      </c>
      <c r="C3509" s="1">
        <v>2970</v>
      </c>
      <c r="D3509">
        <f>SUMIF('Движение комплектующих'!B$2:B$10000,B3509,'Движение комплектующих'!C$2:C$10000)</f>
        <v>0</v>
      </c>
      <c r="E3509">
        <f>SUMIF('Движение комплектующих'!B$2:B$10000,Комплектующие!B3509,'Движение комплектующих'!D$2:D$10000)</f>
        <v>0</v>
      </c>
      <c r="F3509">
        <f>SUMIF(Комплекты!$I$2:$I$2000,Комплектующие!B3509,Комплекты!$O$2:$O$2000)</f>
        <v>0</v>
      </c>
      <c r="G3509">
        <f t="shared" si="54"/>
        <v>0</v>
      </c>
    </row>
    <row r="3510" spans="1:7" x14ac:dyDescent="0.25">
      <c r="A3510" s="2">
        <v>354064</v>
      </c>
      <c r="B3510" s="3" t="s">
        <v>3510</v>
      </c>
      <c r="C3510" s="1">
        <v>2670</v>
      </c>
      <c r="D3510">
        <f>SUMIF('Движение комплектующих'!B$2:B$10000,B3510,'Движение комплектующих'!C$2:C$10000)</f>
        <v>0</v>
      </c>
      <c r="E3510">
        <f>SUMIF('Движение комплектующих'!B$2:B$10000,Комплектующие!B3510,'Движение комплектующих'!D$2:D$10000)</f>
        <v>0</v>
      </c>
      <c r="F3510">
        <f>SUMIF(Комплекты!$I$2:$I$2000,Комплектующие!B3510,Комплекты!$O$2:$O$2000)</f>
        <v>0</v>
      </c>
      <c r="G3510">
        <f t="shared" si="54"/>
        <v>0</v>
      </c>
    </row>
    <row r="3511" spans="1:7" x14ac:dyDescent="0.25">
      <c r="A3511" s="2">
        <v>354065</v>
      </c>
      <c r="B3511" s="3" t="s">
        <v>3511</v>
      </c>
      <c r="C3511" s="1">
        <v>2830</v>
      </c>
      <c r="D3511">
        <f>SUMIF('Движение комплектующих'!B$2:B$10000,B3511,'Движение комплектующих'!C$2:C$10000)</f>
        <v>0</v>
      </c>
      <c r="E3511">
        <f>SUMIF('Движение комплектующих'!B$2:B$10000,Комплектующие!B3511,'Движение комплектующих'!D$2:D$10000)</f>
        <v>0</v>
      </c>
      <c r="F3511">
        <f>SUMIF(Комплекты!$I$2:$I$2000,Комплектующие!B3511,Комплекты!$O$2:$O$2000)</f>
        <v>0</v>
      </c>
      <c r="G3511">
        <f t="shared" si="54"/>
        <v>0</v>
      </c>
    </row>
    <row r="3512" spans="1:7" x14ac:dyDescent="0.25">
      <c r="A3512" s="2">
        <v>354079</v>
      </c>
      <c r="B3512" s="3" t="s">
        <v>3512</v>
      </c>
      <c r="C3512" s="1">
        <v>3250</v>
      </c>
      <c r="D3512">
        <f>SUMIF('Движение комплектующих'!B$2:B$10000,B3512,'Движение комплектующих'!C$2:C$10000)</f>
        <v>0</v>
      </c>
      <c r="E3512">
        <f>SUMIF('Движение комплектующих'!B$2:B$10000,Комплектующие!B3512,'Движение комплектующих'!D$2:D$10000)</f>
        <v>0</v>
      </c>
      <c r="F3512">
        <f>SUMIF(Комплекты!$I$2:$I$2000,Комплектующие!B3512,Комплекты!$O$2:$O$2000)</f>
        <v>0</v>
      </c>
      <c r="G3512">
        <f t="shared" si="54"/>
        <v>0</v>
      </c>
    </row>
    <row r="3513" spans="1:7" x14ac:dyDescent="0.25">
      <c r="A3513" s="2">
        <v>354078</v>
      </c>
      <c r="B3513" s="3" t="s">
        <v>3513</v>
      </c>
      <c r="C3513" s="1">
        <v>3250</v>
      </c>
      <c r="D3513">
        <f>SUMIF('Движение комплектующих'!B$2:B$10000,B3513,'Движение комплектующих'!C$2:C$10000)</f>
        <v>0</v>
      </c>
      <c r="E3513">
        <f>SUMIF('Движение комплектующих'!B$2:B$10000,Комплектующие!B3513,'Движение комплектующих'!D$2:D$10000)</f>
        <v>0</v>
      </c>
      <c r="F3513">
        <f>SUMIF(Комплекты!$I$2:$I$2000,Комплектующие!B3513,Комплекты!$O$2:$O$2000)</f>
        <v>0</v>
      </c>
      <c r="G3513">
        <f t="shared" si="54"/>
        <v>0</v>
      </c>
    </row>
    <row r="3514" spans="1:7" x14ac:dyDescent="0.25">
      <c r="A3514" s="2">
        <v>354081</v>
      </c>
      <c r="B3514" s="3" t="s">
        <v>3514</v>
      </c>
      <c r="C3514" s="1">
        <v>3720</v>
      </c>
      <c r="D3514">
        <f>SUMIF('Движение комплектующих'!B$2:B$10000,B3514,'Движение комплектующих'!C$2:C$10000)</f>
        <v>0</v>
      </c>
      <c r="E3514">
        <f>SUMIF('Движение комплектующих'!B$2:B$10000,Комплектующие!B3514,'Движение комплектующих'!D$2:D$10000)</f>
        <v>0</v>
      </c>
      <c r="F3514">
        <f>SUMIF(Комплекты!$I$2:$I$2000,Комплектующие!B3514,Комплекты!$O$2:$O$2000)</f>
        <v>0</v>
      </c>
      <c r="G3514">
        <f t="shared" si="54"/>
        <v>0</v>
      </c>
    </row>
    <row r="3515" spans="1:7" x14ac:dyDescent="0.25">
      <c r="A3515" s="2">
        <v>351469</v>
      </c>
      <c r="B3515" s="3" t="s">
        <v>3515</v>
      </c>
      <c r="C3515" s="1">
        <v>2720</v>
      </c>
      <c r="D3515">
        <f>SUMIF('Движение комплектующих'!B$2:B$10000,B3515,'Движение комплектующих'!C$2:C$10000)</f>
        <v>0</v>
      </c>
      <c r="E3515">
        <f>SUMIF('Движение комплектующих'!B$2:B$10000,Комплектующие!B3515,'Движение комплектующих'!D$2:D$10000)</f>
        <v>0</v>
      </c>
      <c r="F3515">
        <f>SUMIF(Комплекты!$I$2:$I$2000,Комплектующие!B3515,Комплекты!$O$2:$O$2000)</f>
        <v>0</v>
      </c>
      <c r="G3515">
        <f t="shared" si="54"/>
        <v>0</v>
      </c>
    </row>
    <row r="3516" spans="1:7" x14ac:dyDescent="0.25">
      <c r="A3516" s="2">
        <v>351470</v>
      </c>
      <c r="B3516" s="3" t="s">
        <v>3516</v>
      </c>
      <c r="C3516" s="1">
        <v>2720</v>
      </c>
      <c r="D3516">
        <f>SUMIF('Движение комплектующих'!B$2:B$10000,B3516,'Движение комплектующих'!C$2:C$10000)</f>
        <v>0</v>
      </c>
      <c r="E3516">
        <f>SUMIF('Движение комплектующих'!B$2:B$10000,Комплектующие!B3516,'Движение комплектующих'!D$2:D$10000)</f>
        <v>0</v>
      </c>
      <c r="F3516">
        <f>SUMIF(Комплекты!$I$2:$I$2000,Комплектующие!B3516,Комплекты!$O$2:$O$2000)</f>
        <v>0</v>
      </c>
      <c r="G3516">
        <f t="shared" si="54"/>
        <v>0</v>
      </c>
    </row>
    <row r="3517" spans="1:7" x14ac:dyDescent="0.25">
      <c r="A3517" s="2">
        <v>351472</v>
      </c>
      <c r="B3517" s="3" t="s">
        <v>3517</v>
      </c>
      <c r="C3517" s="1">
        <v>2720</v>
      </c>
      <c r="D3517">
        <f>SUMIF('Движение комплектующих'!B$2:B$10000,B3517,'Движение комплектующих'!C$2:C$10000)</f>
        <v>0</v>
      </c>
      <c r="E3517">
        <f>SUMIF('Движение комплектующих'!B$2:B$10000,Комплектующие!B3517,'Движение комплектующих'!D$2:D$10000)</f>
        <v>0</v>
      </c>
      <c r="F3517">
        <f>SUMIF(Комплекты!$I$2:$I$2000,Комплектующие!B3517,Комплекты!$O$2:$O$2000)</f>
        <v>0</v>
      </c>
      <c r="G3517">
        <f t="shared" si="54"/>
        <v>0</v>
      </c>
    </row>
    <row r="3518" spans="1:7" x14ac:dyDescent="0.25">
      <c r="A3518" s="2">
        <v>354066</v>
      </c>
      <c r="B3518" s="3" t="s">
        <v>3518</v>
      </c>
      <c r="C3518" s="1">
        <v>2670</v>
      </c>
      <c r="D3518">
        <f>SUMIF('Движение комплектующих'!B$2:B$10000,B3518,'Движение комплектующих'!C$2:C$10000)</f>
        <v>0</v>
      </c>
      <c r="E3518">
        <f>SUMIF('Движение комплектующих'!B$2:B$10000,Комплектующие!B3518,'Движение комплектующих'!D$2:D$10000)</f>
        <v>0</v>
      </c>
      <c r="F3518">
        <f>SUMIF(Комплекты!$I$2:$I$2000,Комплектующие!B3518,Комплекты!$O$2:$O$2000)</f>
        <v>0</v>
      </c>
      <c r="G3518">
        <f t="shared" si="54"/>
        <v>0</v>
      </c>
    </row>
    <row r="3519" spans="1:7" x14ac:dyDescent="0.25">
      <c r="A3519" s="2">
        <v>354070</v>
      </c>
      <c r="B3519" s="3" t="s">
        <v>3519</v>
      </c>
      <c r="C3519" s="1">
        <v>3250</v>
      </c>
      <c r="D3519">
        <f>SUMIF('Движение комплектующих'!B$2:B$10000,B3519,'Движение комплектующих'!C$2:C$10000)</f>
        <v>0</v>
      </c>
      <c r="E3519">
        <f>SUMIF('Движение комплектующих'!B$2:B$10000,Комплектующие!B3519,'Движение комплектующих'!D$2:D$10000)</f>
        <v>0</v>
      </c>
      <c r="F3519">
        <f>SUMIF(Комплекты!$I$2:$I$2000,Комплектующие!B3519,Комплекты!$O$2:$O$2000)</f>
        <v>0</v>
      </c>
      <c r="G3519">
        <f t="shared" si="54"/>
        <v>0</v>
      </c>
    </row>
    <row r="3520" spans="1:7" x14ac:dyDescent="0.25">
      <c r="A3520" s="2">
        <v>241628</v>
      </c>
      <c r="B3520" s="3" t="s">
        <v>3520</v>
      </c>
      <c r="C3520" s="1">
        <v>2480</v>
      </c>
      <c r="D3520">
        <f>SUMIF('Движение комплектующих'!B$2:B$10000,B3520,'Движение комплектующих'!C$2:C$10000)</f>
        <v>0</v>
      </c>
      <c r="E3520">
        <f>SUMIF('Движение комплектующих'!B$2:B$10000,Комплектующие!B3520,'Движение комплектующих'!D$2:D$10000)</f>
        <v>0</v>
      </c>
      <c r="F3520">
        <f>SUMIF(Комплекты!$I$2:$I$2000,Комплектующие!B3520,Комплекты!$O$2:$O$2000)</f>
        <v>0</v>
      </c>
      <c r="G3520">
        <f t="shared" si="54"/>
        <v>0</v>
      </c>
    </row>
    <row r="3521" spans="1:7" x14ac:dyDescent="0.25">
      <c r="A3521" s="2">
        <v>311417</v>
      </c>
      <c r="B3521" s="3" t="s">
        <v>3521</v>
      </c>
      <c r="C3521" s="1">
        <v>3390</v>
      </c>
      <c r="D3521">
        <f>SUMIF('Движение комплектующих'!B$2:B$10000,B3521,'Движение комплектующих'!C$2:C$10000)</f>
        <v>0</v>
      </c>
      <c r="E3521">
        <f>SUMIF('Движение комплектующих'!B$2:B$10000,Комплектующие!B3521,'Движение комплектующих'!D$2:D$10000)</f>
        <v>0</v>
      </c>
      <c r="F3521">
        <f>SUMIF(Комплекты!$I$2:$I$2000,Комплектующие!B3521,Комплекты!$O$2:$O$2000)</f>
        <v>0</v>
      </c>
      <c r="G3521">
        <f t="shared" si="54"/>
        <v>0</v>
      </c>
    </row>
    <row r="3522" spans="1:7" x14ac:dyDescent="0.25">
      <c r="A3522" s="2">
        <v>339998</v>
      </c>
      <c r="B3522" s="3" t="s">
        <v>3522</v>
      </c>
      <c r="C3522" s="1">
        <v>3290</v>
      </c>
      <c r="D3522">
        <f>SUMIF('Движение комплектующих'!B$2:B$10000,B3522,'Движение комплектующих'!C$2:C$10000)</f>
        <v>0</v>
      </c>
      <c r="E3522">
        <f>SUMIF('Движение комплектующих'!B$2:B$10000,Комплектующие!B3522,'Движение комплектующих'!D$2:D$10000)</f>
        <v>0</v>
      </c>
      <c r="F3522">
        <f>SUMIF(Комплекты!$I$2:$I$2000,Комплектующие!B3522,Комплекты!$O$2:$O$2000)</f>
        <v>0</v>
      </c>
      <c r="G3522">
        <f t="shared" si="54"/>
        <v>0</v>
      </c>
    </row>
    <row r="3523" spans="1:7" x14ac:dyDescent="0.25">
      <c r="A3523" s="2">
        <v>345244</v>
      </c>
      <c r="B3523" s="3" t="s">
        <v>3523</v>
      </c>
      <c r="C3523" s="1">
        <v>3790</v>
      </c>
      <c r="D3523">
        <f>SUMIF('Движение комплектующих'!B$2:B$10000,B3523,'Движение комплектующих'!C$2:C$10000)</f>
        <v>0</v>
      </c>
      <c r="E3523">
        <f>SUMIF('Движение комплектующих'!B$2:B$10000,Комплектующие!B3523,'Движение комплектующих'!D$2:D$10000)</f>
        <v>0</v>
      </c>
      <c r="F3523">
        <f>SUMIF(Комплекты!$I$2:$I$2000,Комплектующие!B3523,Комплекты!$O$2:$O$2000)</f>
        <v>0</v>
      </c>
      <c r="G3523">
        <f t="shared" ref="G3523:G3586" si="55">D3523-E3523-F3523</f>
        <v>0</v>
      </c>
    </row>
    <row r="3524" spans="1:7" x14ac:dyDescent="0.25">
      <c r="A3524" s="2">
        <v>322008</v>
      </c>
      <c r="B3524" s="3" t="s">
        <v>3524</v>
      </c>
      <c r="C3524" s="1">
        <v>3490</v>
      </c>
      <c r="D3524">
        <f>SUMIF('Движение комплектующих'!B$2:B$10000,B3524,'Движение комплектующих'!C$2:C$10000)</f>
        <v>0</v>
      </c>
      <c r="E3524">
        <f>SUMIF('Движение комплектующих'!B$2:B$10000,Комплектующие!B3524,'Движение комплектующих'!D$2:D$10000)</f>
        <v>0</v>
      </c>
      <c r="F3524">
        <f>SUMIF(Комплекты!$I$2:$I$2000,Комплектующие!B3524,Комплекты!$O$2:$O$2000)</f>
        <v>0</v>
      </c>
      <c r="G3524">
        <f t="shared" si="55"/>
        <v>0</v>
      </c>
    </row>
    <row r="3525" spans="1:7" x14ac:dyDescent="0.25">
      <c r="A3525" s="2">
        <v>353441</v>
      </c>
      <c r="B3525" s="3" t="s">
        <v>3525</v>
      </c>
      <c r="C3525" s="1">
        <v>2430</v>
      </c>
      <c r="D3525">
        <f>SUMIF('Движение комплектующих'!B$2:B$10000,B3525,'Движение комплектующих'!C$2:C$10000)</f>
        <v>0</v>
      </c>
      <c r="E3525">
        <f>SUMIF('Движение комплектующих'!B$2:B$10000,Комплектующие!B3525,'Движение комплектующих'!D$2:D$10000)</f>
        <v>0</v>
      </c>
      <c r="F3525">
        <f>SUMIF(Комплекты!$I$2:$I$2000,Комплектующие!B3525,Комплекты!$O$2:$O$2000)</f>
        <v>0</v>
      </c>
      <c r="G3525">
        <f t="shared" si="55"/>
        <v>0</v>
      </c>
    </row>
    <row r="3526" spans="1:7" x14ac:dyDescent="0.25">
      <c r="A3526" s="2">
        <v>370910</v>
      </c>
      <c r="B3526" s="3" t="s">
        <v>3526</v>
      </c>
      <c r="C3526" s="1">
        <v>1430</v>
      </c>
      <c r="D3526">
        <f>SUMIF('Движение комплектующих'!B$2:B$10000,B3526,'Движение комплектующих'!C$2:C$10000)</f>
        <v>0</v>
      </c>
      <c r="E3526">
        <f>SUMIF('Движение комплектующих'!B$2:B$10000,Комплектующие!B3526,'Движение комплектующих'!D$2:D$10000)</f>
        <v>0</v>
      </c>
      <c r="F3526">
        <f>SUMIF(Комплекты!$I$2:$I$2000,Комплектующие!B3526,Комплекты!$O$2:$O$2000)</f>
        <v>0</v>
      </c>
      <c r="G3526">
        <f t="shared" si="55"/>
        <v>0</v>
      </c>
    </row>
    <row r="3527" spans="1:7" x14ac:dyDescent="0.25">
      <c r="A3527" s="2">
        <v>339999</v>
      </c>
      <c r="B3527" s="3" t="s">
        <v>3527</v>
      </c>
      <c r="C3527" s="1">
        <v>2100</v>
      </c>
      <c r="D3527">
        <f>SUMIF('Движение комплектующих'!B$2:B$10000,B3527,'Движение комплектующих'!C$2:C$10000)</f>
        <v>0</v>
      </c>
      <c r="E3527">
        <f>SUMIF('Движение комплектующих'!B$2:B$10000,Комплектующие!B3527,'Движение комплектующих'!D$2:D$10000)</f>
        <v>0</v>
      </c>
      <c r="F3527">
        <f>SUMIF(Комплекты!$I$2:$I$2000,Комплектующие!B3527,Комплекты!$O$2:$O$2000)</f>
        <v>0</v>
      </c>
      <c r="G3527">
        <f t="shared" si="55"/>
        <v>0</v>
      </c>
    </row>
    <row r="3528" spans="1:7" x14ac:dyDescent="0.25">
      <c r="A3528" s="2">
        <v>355996</v>
      </c>
      <c r="B3528" s="3" t="s">
        <v>3528</v>
      </c>
      <c r="C3528" s="1">
        <v>1430</v>
      </c>
      <c r="D3528">
        <f>SUMIF('Движение комплектующих'!B$2:B$10000,B3528,'Движение комплектующих'!C$2:C$10000)</f>
        <v>0</v>
      </c>
      <c r="E3528">
        <f>SUMIF('Движение комплектующих'!B$2:B$10000,Комплектующие!B3528,'Движение комплектующих'!D$2:D$10000)</f>
        <v>0</v>
      </c>
      <c r="F3528">
        <f>SUMIF(Комплекты!$I$2:$I$2000,Комплектующие!B3528,Комплекты!$O$2:$O$2000)</f>
        <v>0</v>
      </c>
      <c r="G3528">
        <f t="shared" si="55"/>
        <v>0</v>
      </c>
    </row>
    <row r="3529" spans="1:7" x14ac:dyDescent="0.25">
      <c r="A3529" s="2">
        <v>355999</v>
      </c>
      <c r="B3529" s="3" t="s">
        <v>3529</v>
      </c>
      <c r="C3529" s="1">
        <v>1620</v>
      </c>
      <c r="D3529">
        <f>SUMIF('Движение комплектующих'!B$2:B$10000,B3529,'Движение комплектующих'!C$2:C$10000)</f>
        <v>0</v>
      </c>
      <c r="E3529">
        <f>SUMIF('Движение комплектующих'!B$2:B$10000,Комплектующие!B3529,'Движение комплектующих'!D$2:D$10000)</f>
        <v>0</v>
      </c>
      <c r="F3529">
        <f>SUMIF(Комплекты!$I$2:$I$2000,Комплектующие!B3529,Комплекты!$O$2:$O$2000)</f>
        <v>0</v>
      </c>
      <c r="G3529">
        <f t="shared" si="55"/>
        <v>0</v>
      </c>
    </row>
    <row r="3530" spans="1:7" x14ac:dyDescent="0.25">
      <c r="A3530" s="2">
        <v>370911</v>
      </c>
      <c r="B3530" s="3" t="s">
        <v>3530</v>
      </c>
      <c r="C3530" s="1">
        <v>2950</v>
      </c>
      <c r="D3530">
        <f>SUMIF('Движение комплектующих'!B$2:B$10000,B3530,'Движение комплектующих'!C$2:C$10000)</f>
        <v>0</v>
      </c>
      <c r="E3530">
        <f>SUMIF('Движение комплектующих'!B$2:B$10000,Комплектующие!B3530,'Движение комплектующих'!D$2:D$10000)</f>
        <v>0</v>
      </c>
      <c r="F3530">
        <f>SUMIF(Комплекты!$I$2:$I$2000,Комплектующие!B3530,Комплекты!$O$2:$O$2000)</f>
        <v>0</v>
      </c>
      <c r="G3530">
        <f t="shared" si="55"/>
        <v>0</v>
      </c>
    </row>
    <row r="3531" spans="1:7" x14ac:dyDescent="0.25">
      <c r="A3531" s="2">
        <v>365091</v>
      </c>
      <c r="B3531" s="3" t="s">
        <v>3531</v>
      </c>
      <c r="C3531" s="1">
        <v>4890</v>
      </c>
      <c r="D3531">
        <f>SUMIF('Движение комплектующих'!B$2:B$10000,B3531,'Движение комплектующих'!C$2:C$10000)</f>
        <v>0</v>
      </c>
      <c r="E3531">
        <f>SUMIF('Движение комплектующих'!B$2:B$10000,Комплектующие!B3531,'Движение комплектующих'!D$2:D$10000)</f>
        <v>0</v>
      </c>
      <c r="F3531">
        <f>SUMIF(Комплекты!$I$2:$I$2000,Комплектующие!B3531,Комплекты!$O$2:$O$2000)</f>
        <v>0</v>
      </c>
      <c r="G3531">
        <f t="shared" si="55"/>
        <v>0</v>
      </c>
    </row>
    <row r="3532" spans="1:7" x14ac:dyDescent="0.25">
      <c r="A3532" s="2">
        <v>374846</v>
      </c>
      <c r="B3532" s="3" t="s">
        <v>3532</v>
      </c>
      <c r="C3532" s="1">
        <v>2690</v>
      </c>
      <c r="D3532">
        <f>SUMIF('Движение комплектующих'!B$2:B$10000,B3532,'Движение комплектующих'!C$2:C$10000)</f>
        <v>0</v>
      </c>
      <c r="E3532">
        <f>SUMIF('Движение комплектующих'!B$2:B$10000,Комплектующие!B3532,'Движение комплектующих'!D$2:D$10000)</f>
        <v>0</v>
      </c>
      <c r="F3532">
        <f>SUMIF(Комплекты!$I$2:$I$2000,Комплектующие!B3532,Комплекты!$O$2:$O$2000)</f>
        <v>0</v>
      </c>
      <c r="G3532">
        <f t="shared" si="55"/>
        <v>0</v>
      </c>
    </row>
    <row r="3533" spans="1:7" x14ac:dyDescent="0.25">
      <c r="A3533" s="2">
        <v>375811</v>
      </c>
      <c r="B3533" s="3" t="s">
        <v>3533</v>
      </c>
      <c r="C3533" s="1">
        <v>5790</v>
      </c>
      <c r="D3533">
        <f>SUMIF('Движение комплектующих'!B$2:B$10000,B3533,'Движение комплектующих'!C$2:C$10000)</f>
        <v>0</v>
      </c>
      <c r="E3533">
        <f>SUMIF('Движение комплектующих'!B$2:B$10000,Комплектующие!B3533,'Движение комплектующих'!D$2:D$10000)</f>
        <v>0</v>
      </c>
      <c r="F3533">
        <f>SUMIF(Комплекты!$I$2:$I$2000,Комплектующие!B3533,Комплекты!$O$2:$O$2000)</f>
        <v>0</v>
      </c>
      <c r="G3533">
        <f t="shared" si="55"/>
        <v>0</v>
      </c>
    </row>
    <row r="3534" spans="1:7" x14ac:dyDescent="0.25">
      <c r="A3534" s="2">
        <v>333880</v>
      </c>
      <c r="B3534" s="3" t="s">
        <v>3534</v>
      </c>
      <c r="C3534" s="1">
        <v>990</v>
      </c>
      <c r="D3534">
        <f>SUMIF('Движение комплектующих'!B$2:B$10000,B3534,'Движение комплектующих'!C$2:C$10000)</f>
        <v>0</v>
      </c>
      <c r="E3534">
        <f>SUMIF('Движение комплектующих'!B$2:B$10000,Комплектующие!B3534,'Движение комплектующих'!D$2:D$10000)</f>
        <v>0</v>
      </c>
      <c r="F3534">
        <f>SUMIF(Комплекты!$I$2:$I$2000,Комплектующие!B3534,Комплекты!$O$2:$O$2000)</f>
        <v>0</v>
      </c>
      <c r="G3534">
        <f t="shared" si="55"/>
        <v>0</v>
      </c>
    </row>
    <row r="3535" spans="1:7" x14ac:dyDescent="0.25">
      <c r="A3535" s="2">
        <v>332275</v>
      </c>
      <c r="B3535" s="3" t="s">
        <v>3535</v>
      </c>
      <c r="C3535" s="1">
        <v>990</v>
      </c>
      <c r="D3535">
        <f>SUMIF('Движение комплектующих'!B$2:B$10000,B3535,'Движение комплектующих'!C$2:C$10000)</f>
        <v>0</v>
      </c>
      <c r="E3535">
        <f>SUMIF('Движение комплектующих'!B$2:B$10000,Комплектующие!B3535,'Движение комплектующих'!D$2:D$10000)</f>
        <v>0</v>
      </c>
      <c r="F3535">
        <f>SUMIF(Комплекты!$I$2:$I$2000,Комплектующие!B3535,Комплекты!$O$2:$O$2000)</f>
        <v>0</v>
      </c>
      <c r="G3535">
        <f t="shared" si="55"/>
        <v>0</v>
      </c>
    </row>
    <row r="3536" spans="1:7" x14ac:dyDescent="0.25">
      <c r="A3536" s="2">
        <v>332279</v>
      </c>
      <c r="B3536" s="3" t="s">
        <v>3536</v>
      </c>
      <c r="C3536" s="1">
        <v>1280</v>
      </c>
      <c r="D3536">
        <f>SUMIF('Движение комплектующих'!B$2:B$10000,B3536,'Движение комплектующих'!C$2:C$10000)</f>
        <v>0</v>
      </c>
      <c r="E3536">
        <f>SUMIF('Движение комплектующих'!B$2:B$10000,Комплектующие!B3536,'Движение комплектующих'!D$2:D$10000)</f>
        <v>0</v>
      </c>
      <c r="F3536">
        <f>SUMIF(Комплекты!$I$2:$I$2000,Комплектующие!B3536,Комплекты!$O$2:$O$2000)</f>
        <v>0</v>
      </c>
      <c r="G3536">
        <f t="shared" si="55"/>
        <v>0</v>
      </c>
    </row>
    <row r="3537" spans="1:7" x14ac:dyDescent="0.25">
      <c r="A3537" s="2">
        <v>332292</v>
      </c>
      <c r="B3537" s="3" t="s">
        <v>3537</v>
      </c>
      <c r="C3537" s="1">
        <v>1020</v>
      </c>
      <c r="D3537">
        <f>SUMIF('Движение комплектующих'!B$2:B$10000,B3537,'Движение комплектующих'!C$2:C$10000)</f>
        <v>0</v>
      </c>
      <c r="E3537">
        <f>SUMIF('Движение комплектующих'!B$2:B$10000,Комплектующие!B3537,'Движение комплектующих'!D$2:D$10000)</f>
        <v>0</v>
      </c>
      <c r="F3537">
        <f>SUMIF(Комплекты!$I$2:$I$2000,Комплектующие!B3537,Комплекты!$O$2:$O$2000)</f>
        <v>0</v>
      </c>
      <c r="G3537">
        <f t="shared" si="55"/>
        <v>0</v>
      </c>
    </row>
    <row r="3538" spans="1:7" x14ac:dyDescent="0.25">
      <c r="A3538" s="2">
        <v>320813</v>
      </c>
      <c r="B3538" s="3" t="s">
        <v>3538</v>
      </c>
      <c r="C3538" s="1">
        <v>1160</v>
      </c>
      <c r="D3538">
        <f>SUMIF('Движение комплектующих'!B$2:B$10000,B3538,'Движение комплектующих'!C$2:C$10000)</f>
        <v>0</v>
      </c>
      <c r="E3538">
        <f>SUMIF('Движение комплектующих'!B$2:B$10000,Комплектующие!B3538,'Движение комплектующих'!D$2:D$10000)</f>
        <v>0</v>
      </c>
      <c r="F3538">
        <f>SUMIF(Комплекты!$I$2:$I$2000,Комплектующие!B3538,Комплекты!$O$2:$O$2000)</f>
        <v>0</v>
      </c>
      <c r="G3538">
        <f t="shared" si="55"/>
        <v>0</v>
      </c>
    </row>
    <row r="3539" spans="1:7" x14ac:dyDescent="0.25">
      <c r="A3539" s="2">
        <v>320820</v>
      </c>
      <c r="B3539" s="3" t="s">
        <v>3539</v>
      </c>
      <c r="C3539" s="1">
        <v>1000</v>
      </c>
      <c r="D3539">
        <f>SUMIF('Движение комплектующих'!B$2:B$10000,B3539,'Движение комплектующих'!C$2:C$10000)</f>
        <v>0</v>
      </c>
      <c r="E3539">
        <f>SUMIF('Движение комплектующих'!B$2:B$10000,Комплектующие!B3539,'Движение комплектующих'!D$2:D$10000)</f>
        <v>0</v>
      </c>
      <c r="F3539">
        <f>SUMIF(Комплекты!$I$2:$I$2000,Комплектующие!B3539,Комплекты!$O$2:$O$2000)</f>
        <v>0</v>
      </c>
      <c r="G3539">
        <f t="shared" si="55"/>
        <v>0</v>
      </c>
    </row>
    <row r="3540" spans="1:7" x14ac:dyDescent="0.25">
      <c r="A3540" s="2">
        <v>342595</v>
      </c>
      <c r="B3540" s="3" t="s">
        <v>3540</v>
      </c>
      <c r="C3540" s="1">
        <v>1350</v>
      </c>
      <c r="D3540">
        <f>SUMIF('Движение комплектующих'!B$2:B$10000,B3540,'Движение комплектующих'!C$2:C$10000)</f>
        <v>0</v>
      </c>
      <c r="E3540">
        <f>SUMIF('Движение комплектующих'!B$2:B$10000,Комплектующие!B3540,'Движение комплектующих'!D$2:D$10000)</f>
        <v>0</v>
      </c>
      <c r="F3540">
        <f>SUMIF(Комплекты!$I$2:$I$2000,Комплектующие!B3540,Комплекты!$O$2:$O$2000)</f>
        <v>0</v>
      </c>
      <c r="G3540">
        <f t="shared" si="55"/>
        <v>0</v>
      </c>
    </row>
    <row r="3541" spans="1:7" x14ac:dyDescent="0.25">
      <c r="A3541" s="2">
        <v>342594</v>
      </c>
      <c r="B3541" s="3" t="s">
        <v>3541</v>
      </c>
      <c r="C3541" s="1">
        <v>1350</v>
      </c>
      <c r="D3541">
        <f>SUMIF('Движение комплектующих'!B$2:B$10000,B3541,'Движение комплектующих'!C$2:C$10000)</f>
        <v>0</v>
      </c>
      <c r="E3541">
        <f>SUMIF('Движение комплектующих'!B$2:B$10000,Комплектующие!B3541,'Движение комплектующих'!D$2:D$10000)</f>
        <v>0</v>
      </c>
      <c r="F3541">
        <f>SUMIF(Комплекты!$I$2:$I$2000,Комплектующие!B3541,Комплекты!$O$2:$O$2000)</f>
        <v>0</v>
      </c>
      <c r="G3541">
        <f t="shared" si="55"/>
        <v>0</v>
      </c>
    </row>
    <row r="3542" spans="1:7" x14ac:dyDescent="0.25">
      <c r="A3542" s="2">
        <v>64402</v>
      </c>
      <c r="B3542" s="3" t="s">
        <v>3542</v>
      </c>
      <c r="C3542" s="1">
        <v>2410</v>
      </c>
      <c r="D3542">
        <f>SUMIF('Движение комплектующих'!B$2:B$10000,B3542,'Движение комплектующих'!C$2:C$10000)</f>
        <v>0</v>
      </c>
      <c r="E3542">
        <f>SUMIF('Движение комплектующих'!B$2:B$10000,Комплектующие!B3542,'Движение комплектующих'!D$2:D$10000)</f>
        <v>0</v>
      </c>
      <c r="F3542">
        <f>SUMIF(Комплекты!$I$2:$I$2000,Комплектующие!B3542,Комплекты!$O$2:$O$2000)</f>
        <v>0</v>
      </c>
      <c r="G3542">
        <f t="shared" si="55"/>
        <v>0</v>
      </c>
    </row>
    <row r="3543" spans="1:7" x14ac:dyDescent="0.25">
      <c r="A3543" s="2">
        <v>201981</v>
      </c>
      <c r="B3543" s="3" t="s">
        <v>3543</v>
      </c>
      <c r="C3543" s="1">
        <v>2700</v>
      </c>
      <c r="D3543">
        <f>SUMIF('Движение комплектующих'!B$2:B$10000,B3543,'Движение комплектующих'!C$2:C$10000)</f>
        <v>0</v>
      </c>
      <c r="E3543">
        <f>SUMIF('Движение комплектующих'!B$2:B$10000,Комплектующие!B3543,'Движение комплектующих'!D$2:D$10000)</f>
        <v>0</v>
      </c>
      <c r="F3543">
        <f>SUMIF(Комплекты!$I$2:$I$2000,Комплектующие!B3543,Комплекты!$O$2:$O$2000)</f>
        <v>0</v>
      </c>
      <c r="G3543">
        <f t="shared" si="55"/>
        <v>0</v>
      </c>
    </row>
    <row r="3544" spans="1:7" x14ac:dyDescent="0.25">
      <c r="A3544" s="2">
        <v>64559</v>
      </c>
      <c r="B3544" s="3" t="s">
        <v>3544</v>
      </c>
      <c r="C3544" s="1">
        <v>2440</v>
      </c>
      <c r="D3544">
        <f>SUMIF('Движение комплектующих'!B$2:B$10000,B3544,'Движение комплектующих'!C$2:C$10000)</f>
        <v>0</v>
      </c>
      <c r="E3544">
        <f>SUMIF('Движение комплектующих'!B$2:B$10000,Комплектующие!B3544,'Движение комплектующих'!D$2:D$10000)</f>
        <v>0</v>
      </c>
      <c r="F3544">
        <f>SUMIF(Комплекты!$I$2:$I$2000,Комплектующие!B3544,Комплекты!$O$2:$O$2000)</f>
        <v>0</v>
      </c>
      <c r="G3544">
        <f t="shared" si="55"/>
        <v>0</v>
      </c>
    </row>
    <row r="3545" spans="1:7" x14ac:dyDescent="0.25">
      <c r="A3545" s="2">
        <v>64560</v>
      </c>
      <c r="B3545" s="3" t="s">
        <v>3545</v>
      </c>
      <c r="C3545" s="1">
        <v>2410</v>
      </c>
      <c r="D3545">
        <f>SUMIF('Движение комплектующих'!B$2:B$10000,B3545,'Движение комплектующих'!C$2:C$10000)</f>
        <v>0</v>
      </c>
      <c r="E3545">
        <f>SUMIF('Движение комплектующих'!B$2:B$10000,Комплектующие!B3545,'Движение комплектующих'!D$2:D$10000)</f>
        <v>0</v>
      </c>
      <c r="F3545">
        <f>SUMIF(Комплекты!$I$2:$I$2000,Комплектующие!B3545,Комплекты!$O$2:$O$2000)</f>
        <v>0</v>
      </c>
      <c r="G3545">
        <f t="shared" si="55"/>
        <v>0</v>
      </c>
    </row>
    <row r="3546" spans="1:7" x14ac:dyDescent="0.25">
      <c r="A3546" s="2">
        <v>238117</v>
      </c>
      <c r="B3546" s="3" t="s">
        <v>3546</v>
      </c>
      <c r="C3546" s="1">
        <v>2820</v>
      </c>
      <c r="D3546">
        <f>SUMIF('Движение комплектующих'!B$2:B$10000,B3546,'Движение комплектующих'!C$2:C$10000)</f>
        <v>0</v>
      </c>
      <c r="E3546">
        <f>SUMIF('Движение комплектующих'!B$2:B$10000,Комплектующие!B3546,'Движение комплектующих'!D$2:D$10000)</f>
        <v>0</v>
      </c>
      <c r="F3546">
        <f>SUMIF(Комплекты!$I$2:$I$2000,Комплектующие!B3546,Комплекты!$O$2:$O$2000)</f>
        <v>0</v>
      </c>
      <c r="G3546">
        <f t="shared" si="55"/>
        <v>0</v>
      </c>
    </row>
    <row r="3547" spans="1:7" x14ac:dyDescent="0.25">
      <c r="A3547" s="2">
        <v>64549</v>
      </c>
      <c r="B3547" s="3" t="s">
        <v>3547</v>
      </c>
      <c r="C3547" s="1">
        <v>2680</v>
      </c>
      <c r="D3547">
        <f>SUMIF('Движение комплектующих'!B$2:B$10000,B3547,'Движение комплектующих'!C$2:C$10000)</f>
        <v>0</v>
      </c>
      <c r="E3547">
        <f>SUMIF('Движение комплектующих'!B$2:B$10000,Комплектующие!B3547,'Движение комплектующих'!D$2:D$10000)</f>
        <v>0</v>
      </c>
      <c r="F3547">
        <f>SUMIF(Комплекты!$I$2:$I$2000,Комплектующие!B3547,Комплекты!$O$2:$O$2000)</f>
        <v>0</v>
      </c>
      <c r="G3547">
        <f t="shared" si="55"/>
        <v>0</v>
      </c>
    </row>
    <row r="3548" spans="1:7" x14ac:dyDescent="0.25">
      <c r="A3548" s="2">
        <v>366581</v>
      </c>
      <c r="B3548" s="3" t="s">
        <v>3548</v>
      </c>
      <c r="C3548" s="1">
        <v>3320</v>
      </c>
      <c r="D3548">
        <f>SUMIF('Движение комплектующих'!B$2:B$10000,B3548,'Движение комплектующих'!C$2:C$10000)</f>
        <v>0</v>
      </c>
      <c r="E3548">
        <f>SUMIF('Движение комплектующих'!B$2:B$10000,Комплектующие!B3548,'Движение комплектующих'!D$2:D$10000)</f>
        <v>0</v>
      </c>
      <c r="F3548">
        <f>SUMIF(Комплекты!$I$2:$I$2000,Комплектующие!B3548,Комплекты!$O$2:$O$2000)</f>
        <v>0</v>
      </c>
      <c r="G3548">
        <f t="shared" si="55"/>
        <v>0</v>
      </c>
    </row>
    <row r="3549" spans="1:7" x14ac:dyDescent="0.25">
      <c r="A3549" s="2">
        <v>366582</v>
      </c>
      <c r="B3549" s="3" t="s">
        <v>3549</v>
      </c>
      <c r="C3549" s="1">
        <v>3320</v>
      </c>
      <c r="D3549">
        <f>SUMIF('Движение комплектующих'!B$2:B$10000,B3549,'Движение комплектующих'!C$2:C$10000)</f>
        <v>0</v>
      </c>
      <c r="E3549">
        <f>SUMIF('Движение комплектующих'!B$2:B$10000,Комплектующие!B3549,'Движение комплектующих'!D$2:D$10000)</f>
        <v>0</v>
      </c>
      <c r="F3549">
        <f>SUMIF(Комплекты!$I$2:$I$2000,Комплектующие!B3549,Комплекты!$O$2:$O$2000)</f>
        <v>0</v>
      </c>
      <c r="G3549">
        <f t="shared" si="55"/>
        <v>0</v>
      </c>
    </row>
    <row r="3550" spans="1:7" x14ac:dyDescent="0.25">
      <c r="A3550" s="2">
        <v>234130</v>
      </c>
      <c r="B3550" s="3" t="s">
        <v>3550</v>
      </c>
      <c r="C3550" s="1">
        <v>4750</v>
      </c>
      <c r="D3550">
        <f>SUMIF('Движение комплектующих'!B$2:B$10000,B3550,'Движение комплектующих'!C$2:C$10000)</f>
        <v>0</v>
      </c>
      <c r="E3550">
        <f>SUMIF('Движение комплектующих'!B$2:B$10000,Комплектующие!B3550,'Движение комплектующих'!D$2:D$10000)</f>
        <v>0</v>
      </c>
      <c r="F3550">
        <f>SUMIF(Комплекты!$I$2:$I$2000,Комплектующие!B3550,Комплекты!$O$2:$O$2000)</f>
        <v>0</v>
      </c>
      <c r="G3550">
        <f t="shared" si="55"/>
        <v>0</v>
      </c>
    </row>
    <row r="3551" spans="1:7" x14ac:dyDescent="0.25">
      <c r="A3551" s="2">
        <v>234131</v>
      </c>
      <c r="B3551" s="3" t="s">
        <v>3551</v>
      </c>
      <c r="C3551" s="1">
        <v>2170</v>
      </c>
      <c r="D3551">
        <f>SUMIF('Движение комплектующих'!B$2:B$10000,B3551,'Движение комплектующих'!C$2:C$10000)</f>
        <v>0</v>
      </c>
      <c r="E3551">
        <f>SUMIF('Движение комплектующих'!B$2:B$10000,Комплектующие!B3551,'Движение комплектующих'!D$2:D$10000)</f>
        <v>0</v>
      </c>
      <c r="F3551">
        <f>SUMIF(Комплекты!$I$2:$I$2000,Комплектующие!B3551,Комплекты!$O$2:$O$2000)</f>
        <v>0</v>
      </c>
      <c r="G3551">
        <f t="shared" si="55"/>
        <v>0</v>
      </c>
    </row>
    <row r="3552" spans="1:7" x14ac:dyDescent="0.25">
      <c r="A3552" s="2">
        <v>366583</v>
      </c>
      <c r="B3552" s="3" t="s">
        <v>3552</v>
      </c>
      <c r="C3552" s="1">
        <v>5370</v>
      </c>
      <c r="D3552">
        <f>SUMIF('Движение комплектующих'!B$2:B$10000,B3552,'Движение комплектующих'!C$2:C$10000)</f>
        <v>0</v>
      </c>
      <c r="E3552">
        <f>SUMIF('Движение комплектующих'!B$2:B$10000,Комплектующие!B3552,'Движение комплектующих'!D$2:D$10000)</f>
        <v>0</v>
      </c>
      <c r="F3552">
        <f>SUMIF(Комплекты!$I$2:$I$2000,Комплектующие!B3552,Комплекты!$O$2:$O$2000)</f>
        <v>0</v>
      </c>
      <c r="G3552">
        <f t="shared" si="55"/>
        <v>0</v>
      </c>
    </row>
    <row r="3553" spans="1:7" x14ac:dyDescent="0.25">
      <c r="A3553" s="2">
        <v>64542</v>
      </c>
      <c r="B3553" s="3" t="s">
        <v>3553</v>
      </c>
      <c r="C3553" s="1">
        <v>4970</v>
      </c>
      <c r="D3553">
        <f>SUMIF('Движение комплектующих'!B$2:B$10000,B3553,'Движение комплектующих'!C$2:C$10000)</f>
        <v>0</v>
      </c>
      <c r="E3553">
        <f>SUMIF('Движение комплектующих'!B$2:B$10000,Комплектующие!B3553,'Движение комплектующих'!D$2:D$10000)</f>
        <v>0</v>
      </c>
      <c r="F3553">
        <f>SUMIF(Комплекты!$I$2:$I$2000,Комплектующие!B3553,Комплекты!$O$2:$O$2000)</f>
        <v>0</v>
      </c>
      <c r="G3553">
        <f t="shared" si="55"/>
        <v>0</v>
      </c>
    </row>
    <row r="3554" spans="1:7" x14ac:dyDescent="0.25">
      <c r="A3554" s="2">
        <v>317197</v>
      </c>
      <c r="B3554" s="3" t="s">
        <v>3554</v>
      </c>
      <c r="C3554" s="1">
        <v>2770</v>
      </c>
      <c r="D3554">
        <f>SUMIF('Движение комплектующих'!B$2:B$10000,B3554,'Движение комплектующих'!C$2:C$10000)</f>
        <v>0</v>
      </c>
      <c r="E3554">
        <f>SUMIF('Движение комплектующих'!B$2:B$10000,Комплектующие!B3554,'Движение комплектующих'!D$2:D$10000)</f>
        <v>0</v>
      </c>
      <c r="F3554">
        <f>SUMIF(Комплекты!$I$2:$I$2000,Комплектующие!B3554,Комплекты!$O$2:$O$2000)</f>
        <v>0</v>
      </c>
      <c r="G3554">
        <f t="shared" si="55"/>
        <v>0</v>
      </c>
    </row>
    <row r="3555" spans="1:7" x14ac:dyDescent="0.25">
      <c r="A3555" s="2">
        <v>283587</v>
      </c>
      <c r="B3555" s="3" t="s">
        <v>3555</v>
      </c>
      <c r="C3555" s="1">
        <v>3620</v>
      </c>
      <c r="D3555">
        <f>SUMIF('Движение комплектующих'!B$2:B$10000,B3555,'Движение комплектующих'!C$2:C$10000)</f>
        <v>0</v>
      </c>
      <c r="E3555">
        <f>SUMIF('Движение комплектующих'!B$2:B$10000,Комплектующие!B3555,'Движение комплектующих'!D$2:D$10000)</f>
        <v>0</v>
      </c>
      <c r="F3555">
        <f>SUMIF(Комплекты!$I$2:$I$2000,Комплектующие!B3555,Комплекты!$O$2:$O$2000)</f>
        <v>0</v>
      </c>
      <c r="G3555">
        <f t="shared" si="55"/>
        <v>0</v>
      </c>
    </row>
    <row r="3556" spans="1:7" x14ac:dyDescent="0.25">
      <c r="A3556" s="2">
        <v>359295</v>
      </c>
      <c r="B3556" s="3" t="s">
        <v>3556</v>
      </c>
      <c r="C3556" s="1">
        <v>4920</v>
      </c>
      <c r="D3556">
        <f>SUMIF('Движение комплектующих'!B$2:B$10000,B3556,'Движение комплектующих'!C$2:C$10000)</f>
        <v>0</v>
      </c>
      <c r="E3556">
        <f>SUMIF('Движение комплектующих'!B$2:B$10000,Комплектующие!B3556,'Движение комплектующих'!D$2:D$10000)</f>
        <v>0</v>
      </c>
      <c r="F3556">
        <f>SUMIF(Комплекты!$I$2:$I$2000,Комплектующие!B3556,Комплекты!$O$2:$O$2000)</f>
        <v>0</v>
      </c>
      <c r="G3556">
        <f t="shared" si="55"/>
        <v>0</v>
      </c>
    </row>
    <row r="3557" spans="1:7" x14ac:dyDescent="0.25">
      <c r="A3557" s="2">
        <v>243671</v>
      </c>
      <c r="B3557" s="3" t="s">
        <v>3557</v>
      </c>
      <c r="C3557" s="1">
        <v>5830</v>
      </c>
      <c r="D3557">
        <f>SUMIF('Движение комплектующих'!B$2:B$10000,B3557,'Движение комплектующих'!C$2:C$10000)</f>
        <v>0</v>
      </c>
      <c r="E3557">
        <f>SUMIF('Движение комплектующих'!B$2:B$10000,Комплектующие!B3557,'Движение комплектующих'!D$2:D$10000)</f>
        <v>0</v>
      </c>
      <c r="F3557">
        <f>SUMIF(Комплекты!$I$2:$I$2000,Комплектующие!B3557,Комплекты!$O$2:$O$2000)</f>
        <v>0</v>
      </c>
      <c r="G3557">
        <f t="shared" si="55"/>
        <v>0</v>
      </c>
    </row>
    <row r="3558" spans="1:7" x14ac:dyDescent="0.25">
      <c r="A3558" s="2">
        <v>301395</v>
      </c>
      <c r="B3558" s="3" t="s">
        <v>3558</v>
      </c>
      <c r="C3558" s="1">
        <v>6070</v>
      </c>
      <c r="D3558">
        <f>SUMIF('Движение комплектующих'!B$2:B$10000,B3558,'Движение комплектующих'!C$2:C$10000)</f>
        <v>0</v>
      </c>
      <c r="E3558">
        <f>SUMIF('Движение комплектующих'!B$2:B$10000,Комплектующие!B3558,'Движение комплектующих'!D$2:D$10000)</f>
        <v>0</v>
      </c>
      <c r="F3558">
        <f>SUMIF(Комплекты!$I$2:$I$2000,Комплектующие!B3558,Комплекты!$O$2:$O$2000)</f>
        <v>0</v>
      </c>
      <c r="G3558">
        <f t="shared" si="55"/>
        <v>0</v>
      </c>
    </row>
    <row r="3559" spans="1:7" x14ac:dyDescent="0.25">
      <c r="A3559" s="2">
        <v>201815</v>
      </c>
      <c r="B3559" s="3" t="s">
        <v>3559</v>
      </c>
      <c r="C3559" s="1">
        <v>3030</v>
      </c>
      <c r="D3559">
        <f>SUMIF('Движение комплектующих'!B$2:B$10000,B3559,'Движение комплектующих'!C$2:C$10000)</f>
        <v>0</v>
      </c>
      <c r="E3559">
        <f>SUMIF('Движение комплектующих'!B$2:B$10000,Комплектующие!B3559,'Движение комплектующих'!D$2:D$10000)</f>
        <v>0</v>
      </c>
      <c r="F3559">
        <f>SUMIF(Комплекты!$I$2:$I$2000,Комплектующие!B3559,Комплекты!$O$2:$O$2000)</f>
        <v>0</v>
      </c>
      <c r="G3559">
        <f t="shared" si="55"/>
        <v>0</v>
      </c>
    </row>
    <row r="3560" spans="1:7" x14ac:dyDescent="0.25">
      <c r="A3560" s="2">
        <v>246631</v>
      </c>
      <c r="B3560" s="3" t="s">
        <v>3560</v>
      </c>
      <c r="C3560" s="1">
        <v>2690</v>
      </c>
      <c r="D3560">
        <f>SUMIF('Движение комплектующих'!B$2:B$10000,B3560,'Движение комплектующих'!C$2:C$10000)</f>
        <v>0</v>
      </c>
      <c r="E3560">
        <f>SUMIF('Движение комплектующих'!B$2:B$10000,Комплектующие!B3560,'Движение комплектующих'!D$2:D$10000)</f>
        <v>0</v>
      </c>
      <c r="F3560">
        <f>SUMIF(Комплекты!$I$2:$I$2000,Комплектующие!B3560,Комплекты!$O$2:$O$2000)</f>
        <v>0</v>
      </c>
      <c r="G3560">
        <f t="shared" si="55"/>
        <v>0</v>
      </c>
    </row>
    <row r="3561" spans="1:7" x14ac:dyDescent="0.25">
      <c r="A3561" s="2">
        <v>324309</v>
      </c>
      <c r="B3561" s="3" t="s">
        <v>3561</v>
      </c>
      <c r="C3561" s="1">
        <v>3450</v>
      </c>
      <c r="D3561">
        <f>SUMIF('Движение комплектующих'!B$2:B$10000,B3561,'Движение комплектующих'!C$2:C$10000)</f>
        <v>0</v>
      </c>
      <c r="E3561">
        <f>SUMIF('Движение комплектующих'!B$2:B$10000,Комплектующие!B3561,'Движение комплектующих'!D$2:D$10000)</f>
        <v>0</v>
      </c>
      <c r="F3561">
        <f>SUMIF(Комплекты!$I$2:$I$2000,Комплектующие!B3561,Комплекты!$O$2:$O$2000)</f>
        <v>0</v>
      </c>
      <c r="G3561">
        <f t="shared" si="55"/>
        <v>0</v>
      </c>
    </row>
    <row r="3562" spans="1:7" x14ac:dyDescent="0.25">
      <c r="A3562" s="2">
        <v>320998</v>
      </c>
      <c r="B3562" s="3" t="s">
        <v>3562</v>
      </c>
      <c r="C3562" s="1">
        <v>2520</v>
      </c>
      <c r="D3562">
        <f>SUMIF('Движение комплектующих'!B$2:B$10000,B3562,'Движение комплектующих'!C$2:C$10000)</f>
        <v>0</v>
      </c>
      <c r="E3562">
        <f>SUMIF('Движение комплектующих'!B$2:B$10000,Комплектующие!B3562,'Движение комплектующих'!D$2:D$10000)</f>
        <v>0</v>
      </c>
      <c r="F3562">
        <f>SUMIF(Комплекты!$I$2:$I$2000,Комплектующие!B3562,Комплекты!$O$2:$O$2000)</f>
        <v>0</v>
      </c>
      <c r="G3562">
        <f t="shared" si="55"/>
        <v>0</v>
      </c>
    </row>
    <row r="3563" spans="1:7" x14ac:dyDescent="0.25">
      <c r="A3563" s="2">
        <v>318685</v>
      </c>
      <c r="B3563" s="3" t="s">
        <v>3563</v>
      </c>
      <c r="C3563" s="1">
        <v>3050</v>
      </c>
      <c r="D3563">
        <f>SUMIF('Движение комплектующих'!B$2:B$10000,B3563,'Движение комплектующих'!C$2:C$10000)</f>
        <v>0</v>
      </c>
      <c r="E3563">
        <f>SUMIF('Движение комплектующих'!B$2:B$10000,Комплектующие!B3563,'Движение комплектующих'!D$2:D$10000)</f>
        <v>0</v>
      </c>
      <c r="F3563">
        <f>SUMIF(Комплекты!$I$2:$I$2000,Комплектующие!B3563,Комплекты!$O$2:$O$2000)</f>
        <v>0</v>
      </c>
      <c r="G3563">
        <f t="shared" si="55"/>
        <v>0</v>
      </c>
    </row>
    <row r="3564" spans="1:7" x14ac:dyDescent="0.25">
      <c r="A3564" s="2">
        <v>302121</v>
      </c>
      <c r="B3564" s="3" t="s">
        <v>3564</v>
      </c>
      <c r="C3564" s="1">
        <v>5360</v>
      </c>
      <c r="D3564">
        <f>SUMIF('Движение комплектующих'!B$2:B$10000,B3564,'Движение комплектующих'!C$2:C$10000)</f>
        <v>0</v>
      </c>
      <c r="E3564">
        <f>SUMIF('Движение комплектующих'!B$2:B$10000,Комплектующие!B3564,'Движение комплектующих'!D$2:D$10000)</f>
        <v>0</v>
      </c>
      <c r="F3564">
        <f>SUMIF(Комплекты!$I$2:$I$2000,Комплектующие!B3564,Комплекты!$O$2:$O$2000)</f>
        <v>0</v>
      </c>
      <c r="G3564">
        <f t="shared" si="55"/>
        <v>0</v>
      </c>
    </row>
    <row r="3565" spans="1:7" x14ac:dyDescent="0.25">
      <c r="A3565" s="2">
        <v>317209</v>
      </c>
      <c r="B3565" s="3" t="s">
        <v>3565</v>
      </c>
      <c r="C3565" s="1">
        <v>13500</v>
      </c>
      <c r="D3565">
        <f>SUMIF('Движение комплектующих'!B$2:B$10000,B3565,'Движение комплектующих'!C$2:C$10000)</f>
        <v>0</v>
      </c>
      <c r="E3565">
        <f>SUMIF('Движение комплектующих'!B$2:B$10000,Комплектующие!B3565,'Движение комплектующих'!D$2:D$10000)</f>
        <v>0</v>
      </c>
      <c r="F3565">
        <f>SUMIF(Комплекты!$I$2:$I$2000,Комплектующие!B3565,Комплекты!$O$2:$O$2000)</f>
        <v>0</v>
      </c>
      <c r="G3565">
        <f t="shared" si="55"/>
        <v>0</v>
      </c>
    </row>
    <row r="3566" spans="1:7" x14ac:dyDescent="0.25">
      <c r="A3566" s="2">
        <v>362390</v>
      </c>
      <c r="B3566" s="3" t="s">
        <v>3566</v>
      </c>
      <c r="C3566" s="1">
        <v>9990</v>
      </c>
      <c r="D3566">
        <f>SUMIF('Движение комплектующих'!B$2:B$10000,B3566,'Движение комплектующих'!C$2:C$10000)</f>
        <v>0</v>
      </c>
      <c r="E3566">
        <f>SUMIF('Движение комплектующих'!B$2:B$10000,Комплектующие!B3566,'Движение комплектующих'!D$2:D$10000)</f>
        <v>0</v>
      </c>
      <c r="F3566">
        <f>SUMIF(Комплекты!$I$2:$I$2000,Комплектующие!B3566,Комплекты!$O$2:$O$2000)</f>
        <v>0</v>
      </c>
      <c r="G3566">
        <f t="shared" si="55"/>
        <v>0</v>
      </c>
    </row>
    <row r="3567" spans="1:7" x14ac:dyDescent="0.25">
      <c r="A3567" s="2">
        <v>311621</v>
      </c>
      <c r="B3567" s="3" t="s">
        <v>3567</v>
      </c>
      <c r="C3567" s="1">
        <v>9999</v>
      </c>
      <c r="D3567">
        <f>SUMIF('Движение комплектующих'!B$2:B$10000,B3567,'Движение комплектующих'!C$2:C$10000)</f>
        <v>0</v>
      </c>
      <c r="E3567">
        <f>SUMIF('Движение комплектующих'!B$2:B$10000,Комплектующие!B3567,'Движение комплектующих'!D$2:D$10000)</f>
        <v>0</v>
      </c>
      <c r="F3567">
        <f>SUMIF(Комплекты!$I$2:$I$2000,Комплектующие!B3567,Комплекты!$O$2:$O$2000)</f>
        <v>0</v>
      </c>
      <c r="G3567">
        <f t="shared" si="55"/>
        <v>0</v>
      </c>
    </row>
    <row r="3568" spans="1:7" x14ac:dyDescent="0.25">
      <c r="A3568" s="2">
        <v>268978</v>
      </c>
      <c r="B3568" s="3" t="s">
        <v>3568</v>
      </c>
      <c r="C3568" s="1">
        <v>6990</v>
      </c>
      <c r="D3568">
        <f>SUMIF('Движение комплектующих'!B$2:B$10000,B3568,'Движение комплектующих'!C$2:C$10000)</f>
        <v>0</v>
      </c>
      <c r="E3568">
        <f>SUMIF('Движение комплектующих'!B$2:B$10000,Комплектующие!B3568,'Движение комплектующих'!D$2:D$10000)</f>
        <v>0</v>
      </c>
      <c r="F3568">
        <f>SUMIF(Комплекты!$I$2:$I$2000,Комплектующие!B3568,Комплекты!$O$2:$O$2000)</f>
        <v>0</v>
      </c>
      <c r="G3568">
        <f t="shared" si="55"/>
        <v>0</v>
      </c>
    </row>
    <row r="3569" spans="1:7" x14ac:dyDescent="0.25">
      <c r="A3569" s="2">
        <v>251745</v>
      </c>
      <c r="B3569" s="3" t="s">
        <v>3569</v>
      </c>
      <c r="C3569" s="1">
        <v>3990</v>
      </c>
      <c r="D3569">
        <f>SUMIF('Движение комплектующих'!B$2:B$10000,B3569,'Движение комплектующих'!C$2:C$10000)</f>
        <v>0</v>
      </c>
      <c r="E3569">
        <f>SUMIF('Движение комплектующих'!B$2:B$10000,Комплектующие!B3569,'Движение комплектующих'!D$2:D$10000)</f>
        <v>0</v>
      </c>
      <c r="F3569">
        <f>SUMIF(Комплекты!$I$2:$I$2000,Комплектующие!B3569,Комплекты!$O$2:$O$2000)</f>
        <v>0</v>
      </c>
      <c r="G3569">
        <f t="shared" si="55"/>
        <v>0</v>
      </c>
    </row>
    <row r="3570" spans="1:7" x14ac:dyDescent="0.25">
      <c r="A3570" s="2">
        <v>300646</v>
      </c>
      <c r="B3570" s="3" t="s">
        <v>3570</v>
      </c>
      <c r="C3570" s="1">
        <v>5640</v>
      </c>
      <c r="D3570">
        <f>SUMIF('Движение комплектующих'!B$2:B$10000,B3570,'Движение комплектующих'!C$2:C$10000)</f>
        <v>0</v>
      </c>
      <c r="E3570">
        <f>SUMIF('Движение комплектующих'!B$2:B$10000,Комплектующие!B3570,'Движение комплектующих'!D$2:D$10000)</f>
        <v>0</v>
      </c>
      <c r="F3570">
        <f>SUMIF(Комплекты!$I$2:$I$2000,Комплектующие!B3570,Комплекты!$O$2:$O$2000)</f>
        <v>0</v>
      </c>
      <c r="G3570">
        <f t="shared" si="55"/>
        <v>0</v>
      </c>
    </row>
    <row r="3571" spans="1:7" x14ac:dyDescent="0.25">
      <c r="A3571" s="2">
        <v>303794</v>
      </c>
      <c r="B3571" s="3" t="s">
        <v>3571</v>
      </c>
      <c r="C3571" s="1">
        <v>3990</v>
      </c>
      <c r="D3571">
        <f>SUMIF('Движение комплектующих'!B$2:B$10000,B3571,'Движение комплектующих'!C$2:C$10000)</f>
        <v>0</v>
      </c>
      <c r="E3571">
        <f>SUMIF('Движение комплектующих'!B$2:B$10000,Комплектующие!B3571,'Движение комплектующих'!D$2:D$10000)</f>
        <v>0</v>
      </c>
      <c r="F3571">
        <f>SUMIF(Комплекты!$I$2:$I$2000,Комплектующие!B3571,Комплекты!$O$2:$O$2000)</f>
        <v>0</v>
      </c>
      <c r="G3571">
        <f t="shared" si="55"/>
        <v>0</v>
      </c>
    </row>
    <row r="3572" spans="1:7" x14ac:dyDescent="0.25">
      <c r="A3572" s="2">
        <v>317210</v>
      </c>
      <c r="B3572" s="3" t="s">
        <v>3572</v>
      </c>
      <c r="C3572" s="1">
        <v>6990</v>
      </c>
      <c r="D3572">
        <f>SUMIF('Движение комплектующих'!B$2:B$10000,B3572,'Движение комплектующих'!C$2:C$10000)</f>
        <v>0</v>
      </c>
      <c r="E3572">
        <f>SUMIF('Движение комплектующих'!B$2:B$10000,Комплектующие!B3572,'Движение комплектующих'!D$2:D$10000)</f>
        <v>0</v>
      </c>
      <c r="F3572">
        <f>SUMIF(Комплекты!$I$2:$I$2000,Комплектующие!B3572,Комплекты!$O$2:$O$2000)</f>
        <v>0</v>
      </c>
      <c r="G3572">
        <f t="shared" si="55"/>
        <v>0</v>
      </c>
    </row>
    <row r="3573" spans="1:7" x14ac:dyDescent="0.25">
      <c r="A3573" s="2">
        <v>362391</v>
      </c>
      <c r="B3573" s="3" t="s">
        <v>3573</v>
      </c>
      <c r="C3573" s="1">
        <v>3690</v>
      </c>
      <c r="D3573">
        <f>SUMIF('Движение комплектующих'!B$2:B$10000,B3573,'Движение комплектующих'!C$2:C$10000)</f>
        <v>0</v>
      </c>
      <c r="E3573">
        <f>SUMIF('Движение комплектующих'!B$2:B$10000,Комплектующие!B3573,'Движение комплектующих'!D$2:D$10000)</f>
        <v>0</v>
      </c>
      <c r="F3573">
        <f>SUMIF(Комплекты!$I$2:$I$2000,Комплектующие!B3573,Комплекты!$O$2:$O$2000)</f>
        <v>0</v>
      </c>
      <c r="G3573">
        <f t="shared" si="55"/>
        <v>0</v>
      </c>
    </row>
    <row r="3574" spans="1:7" x14ac:dyDescent="0.25">
      <c r="A3574" s="2">
        <v>363619</v>
      </c>
      <c r="B3574" s="3" t="s">
        <v>3574</v>
      </c>
      <c r="C3574" s="1">
        <v>6850</v>
      </c>
      <c r="D3574">
        <f>SUMIF('Движение комплектующих'!B$2:B$10000,B3574,'Движение комплектующих'!C$2:C$10000)</f>
        <v>0</v>
      </c>
      <c r="E3574">
        <f>SUMIF('Движение комплектующих'!B$2:B$10000,Комплектующие!B3574,'Движение комплектующих'!D$2:D$10000)</f>
        <v>0</v>
      </c>
      <c r="F3574">
        <f>SUMIF(Комплекты!$I$2:$I$2000,Комплектующие!B3574,Комплекты!$O$2:$O$2000)</f>
        <v>0</v>
      </c>
      <c r="G3574">
        <f t="shared" si="55"/>
        <v>0</v>
      </c>
    </row>
    <row r="3575" spans="1:7" x14ac:dyDescent="0.25">
      <c r="A3575" s="2">
        <v>363618</v>
      </c>
      <c r="B3575" s="3" t="s">
        <v>3575</v>
      </c>
      <c r="C3575" s="1">
        <v>6850</v>
      </c>
      <c r="D3575">
        <f>SUMIF('Движение комплектующих'!B$2:B$10000,B3575,'Движение комплектующих'!C$2:C$10000)</f>
        <v>0</v>
      </c>
      <c r="E3575">
        <f>SUMIF('Движение комплектующих'!B$2:B$10000,Комплектующие!B3575,'Движение комплектующих'!D$2:D$10000)</f>
        <v>0</v>
      </c>
      <c r="F3575">
        <f>SUMIF(Комплекты!$I$2:$I$2000,Комплектующие!B3575,Комплекты!$O$2:$O$2000)</f>
        <v>0</v>
      </c>
      <c r="G3575">
        <f t="shared" si="55"/>
        <v>0</v>
      </c>
    </row>
    <row r="3576" spans="1:7" x14ac:dyDescent="0.25">
      <c r="A3576" s="2">
        <v>367004</v>
      </c>
      <c r="B3576" s="3" t="s">
        <v>3576</v>
      </c>
      <c r="C3576" s="1">
        <v>4440</v>
      </c>
      <c r="D3576">
        <f>SUMIF('Движение комплектующих'!B$2:B$10000,B3576,'Движение комплектующих'!C$2:C$10000)</f>
        <v>0</v>
      </c>
      <c r="E3576">
        <f>SUMIF('Движение комплектующих'!B$2:B$10000,Комплектующие!B3576,'Движение комплектующих'!D$2:D$10000)</f>
        <v>0</v>
      </c>
      <c r="F3576">
        <f>SUMIF(Комплекты!$I$2:$I$2000,Комплектующие!B3576,Комплекты!$O$2:$O$2000)</f>
        <v>0</v>
      </c>
      <c r="G3576">
        <f t="shared" si="55"/>
        <v>0</v>
      </c>
    </row>
    <row r="3577" spans="1:7" x14ac:dyDescent="0.25">
      <c r="A3577" s="2">
        <v>64509</v>
      </c>
      <c r="B3577" s="3" t="s">
        <v>3577</v>
      </c>
      <c r="C3577" s="1">
        <v>2930</v>
      </c>
      <c r="D3577">
        <f>SUMIF('Движение комплектующих'!B$2:B$10000,B3577,'Движение комплектующих'!C$2:C$10000)</f>
        <v>0</v>
      </c>
      <c r="E3577">
        <f>SUMIF('Движение комплектующих'!B$2:B$10000,Комплектующие!B3577,'Движение комплектующих'!D$2:D$10000)</f>
        <v>0</v>
      </c>
      <c r="F3577">
        <f>SUMIF(Комплекты!$I$2:$I$2000,Комплектующие!B3577,Комплекты!$O$2:$O$2000)</f>
        <v>0</v>
      </c>
      <c r="G3577">
        <f t="shared" si="55"/>
        <v>0</v>
      </c>
    </row>
    <row r="3578" spans="1:7" x14ac:dyDescent="0.25">
      <c r="A3578" s="2">
        <v>324629</v>
      </c>
      <c r="B3578" s="3" t="s">
        <v>3578</v>
      </c>
      <c r="C3578" s="1">
        <v>5650</v>
      </c>
      <c r="D3578">
        <f>SUMIF('Движение комплектующих'!B$2:B$10000,B3578,'Движение комплектующих'!C$2:C$10000)</f>
        <v>0</v>
      </c>
      <c r="E3578">
        <f>SUMIF('Движение комплектующих'!B$2:B$10000,Комплектующие!B3578,'Движение комплектующих'!D$2:D$10000)</f>
        <v>0</v>
      </c>
      <c r="F3578">
        <f>SUMIF(Комплекты!$I$2:$I$2000,Комплектующие!B3578,Комплекты!$O$2:$O$2000)</f>
        <v>0</v>
      </c>
      <c r="G3578">
        <f t="shared" si="55"/>
        <v>0</v>
      </c>
    </row>
    <row r="3579" spans="1:7" x14ac:dyDescent="0.25">
      <c r="A3579" s="2">
        <v>364834</v>
      </c>
      <c r="B3579" s="3" t="s">
        <v>3579</v>
      </c>
      <c r="C3579" s="1">
        <v>4860</v>
      </c>
      <c r="D3579">
        <f>SUMIF('Движение комплектующих'!B$2:B$10000,B3579,'Движение комплектующих'!C$2:C$10000)</f>
        <v>0</v>
      </c>
      <c r="E3579">
        <f>SUMIF('Движение комплектующих'!B$2:B$10000,Комплектующие!B3579,'Движение комплектующих'!D$2:D$10000)</f>
        <v>0</v>
      </c>
      <c r="F3579">
        <f>SUMIF(Комплекты!$I$2:$I$2000,Комплектующие!B3579,Комплекты!$O$2:$O$2000)</f>
        <v>0</v>
      </c>
      <c r="G3579">
        <f t="shared" si="55"/>
        <v>0</v>
      </c>
    </row>
    <row r="3580" spans="1:7" x14ac:dyDescent="0.25">
      <c r="A3580" s="2">
        <v>364835</v>
      </c>
      <c r="B3580" s="3" t="s">
        <v>3580</v>
      </c>
      <c r="C3580" s="1">
        <v>3990</v>
      </c>
      <c r="D3580">
        <f>SUMIF('Движение комплектующих'!B$2:B$10000,B3580,'Движение комплектующих'!C$2:C$10000)</f>
        <v>0</v>
      </c>
      <c r="E3580">
        <f>SUMIF('Движение комплектующих'!B$2:B$10000,Комплектующие!B3580,'Движение комплектующих'!D$2:D$10000)</f>
        <v>0</v>
      </c>
      <c r="F3580">
        <f>SUMIF(Комплекты!$I$2:$I$2000,Комплектующие!B3580,Комплекты!$O$2:$O$2000)</f>
        <v>0</v>
      </c>
      <c r="G3580">
        <f t="shared" si="55"/>
        <v>0</v>
      </c>
    </row>
    <row r="3581" spans="1:7" x14ac:dyDescent="0.25">
      <c r="A3581" s="2">
        <v>342244</v>
      </c>
      <c r="B3581" s="3" t="s">
        <v>3581</v>
      </c>
      <c r="C3581" s="1">
        <v>2620</v>
      </c>
      <c r="D3581">
        <f>SUMIF('Движение комплектующих'!B$2:B$10000,B3581,'Движение комплектующих'!C$2:C$10000)</f>
        <v>0</v>
      </c>
      <c r="E3581">
        <f>SUMIF('Движение комплектующих'!B$2:B$10000,Комплектующие!B3581,'Движение комплектующих'!D$2:D$10000)</f>
        <v>0</v>
      </c>
      <c r="F3581">
        <f>SUMIF(Комплекты!$I$2:$I$2000,Комплектующие!B3581,Комплекты!$O$2:$O$2000)</f>
        <v>0</v>
      </c>
      <c r="G3581">
        <f t="shared" si="55"/>
        <v>0</v>
      </c>
    </row>
    <row r="3582" spans="1:7" x14ac:dyDescent="0.25">
      <c r="A3582" s="2">
        <v>232143</v>
      </c>
      <c r="B3582" s="3" t="s">
        <v>3582</v>
      </c>
      <c r="C3582" s="1">
        <v>1990</v>
      </c>
      <c r="D3582">
        <f>SUMIF('Движение комплектующих'!B$2:B$10000,B3582,'Движение комплектующих'!C$2:C$10000)</f>
        <v>0</v>
      </c>
      <c r="E3582">
        <f>SUMIF('Движение комплектующих'!B$2:B$10000,Комплектующие!B3582,'Движение комплектующих'!D$2:D$10000)</f>
        <v>0</v>
      </c>
      <c r="F3582">
        <f>SUMIF(Комплекты!$I$2:$I$2000,Комплектующие!B3582,Комплекты!$O$2:$O$2000)</f>
        <v>0</v>
      </c>
      <c r="G3582">
        <f t="shared" si="55"/>
        <v>0</v>
      </c>
    </row>
    <row r="3583" spans="1:7" x14ac:dyDescent="0.25">
      <c r="A3583" s="2">
        <v>302122</v>
      </c>
      <c r="B3583" s="3" t="s">
        <v>3583</v>
      </c>
      <c r="C3583" s="1">
        <v>2900</v>
      </c>
      <c r="D3583">
        <f>SUMIF('Движение комплектующих'!B$2:B$10000,B3583,'Движение комплектующих'!C$2:C$10000)</f>
        <v>0</v>
      </c>
      <c r="E3583">
        <f>SUMIF('Движение комплектующих'!B$2:B$10000,Комплектующие!B3583,'Движение комплектующих'!D$2:D$10000)</f>
        <v>0</v>
      </c>
      <c r="F3583">
        <f>SUMIF(Комплекты!$I$2:$I$2000,Комплектующие!B3583,Комплекты!$O$2:$O$2000)</f>
        <v>0</v>
      </c>
      <c r="G3583">
        <f t="shared" si="55"/>
        <v>0</v>
      </c>
    </row>
    <row r="3584" spans="1:7" x14ac:dyDescent="0.25">
      <c r="A3584" s="2">
        <v>345815</v>
      </c>
      <c r="B3584" s="3" t="s">
        <v>3584</v>
      </c>
      <c r="C3584" s="1">
        <v>2690</v>
      </c>
      <c r="D3584">
        <f>SUMIF('Движение комплектующих'!B$2:B$10000,B3584,'Движение комплектующих'!C$2:C$10000)</f>
        <v>0</v>
      </c>
      <c r="E3584">
        <f>SUMIF('Движение комплектующих'!B$2:B$10000,Комплектующие!B3584,'Движение комплектующих'!D$2:D$10000)</f>
        <v>0</v>
      </c>
      <c r="F3584">
        <f>SUMIF(Комплекты!$I$2:$I$2000,Комплектующие!B3584,Комплекты!$O$2:$O$2000)</f>
        <v>0</v>
      </c>
      <c r="G3584">
        <f t="shared" si="55"/>
        <v>0</v>
      </c>
    </row>
    <row r="3585" spans="1:7" x14ac:dyDescent="0.25">
      <c r="A3585" s="2">
        <v>375942</v>
      </c>
      <c r="B3585" s="3" t="s">
        <v>3585</v>
      </c>
      <c r="C3585" s="1">
        <v>2000</v>
      </c>
      <c r="D3585">
        <f>SUMIF('Движение комплектующих'!B$2:B$10000,B3585,'Движение комплектующих'!C$2:C$10000)</f>
        <v>0</v>
      </c>
      <c r="E3585">
        <f>SUMIF('Движение комплектующих'!B$2:B$10000,Комплектующие!B3585,'Движение комплектующих'!D$2:D$10000)</f>
        <v>0</v>
      </c>
      <c r="F3585">
        <f>SUMIF(Комплекты!$I$2:$I$2000,Комплектующие!B3585,Комплекты!$O$2:$O$2000)</f>
        <v>0</v>
      </c>
      <c r="G3585">
        <f t="shared" si="55"/>
        <v>0</v>
      </c>
    </row>
    <row r="3586" spans="1:7" x14ac:dyDescent="0.25">
      <c r="A3586" s="2">
        <v>355117</v>
      </c>
      <c r="B3586" s="3" t="s">
        <v>3586</v>
      </c>
      <c r="C3586" s="1">
        <v>3570</v>
      </c>
      <c r="D3586">
        <f>SUMIF('Движение комплектующих'!B$2:B$10000,B3586,'Движение комплектующих'!C$2:C$10000)</f>
        <v>0</v>
      </c>
      <c r="E3586">
        <f>SUMIF('Движение комплектующих'!B$2:B$10000,Комплектующие!B3586,'Движение комплектующих'!D$2:D$10000)</f>
        <v>0</v>
      </c>
      <c r="F3586">
        <f>SUMIF(Комплекты!$I$2:$I$2000,Комплектующие!B3586,Комплекты!$O$2:$O$2000)</f>
        <v>0</v>
      </c>
      <c r="G3586">
        <f t="shared" si="55"/>
        <v>0</v>
      </c>
    </row>
    <row r="3587" spans="1:7" x14ac:dyDescent="0.25">
      <c r="A3587" s="2">
        <v>269506</v>
      </c>
      <c r="B3587" s="3" t="s">
        <v>3587</v>
      </c>
      <c r="C3587" s="1">
        <v>3280</v>
      </c>
      <c r="D3587">
        <f>SUMIF('Движение комплектующих'!B$2:B$10000,B3587,'Движение комплектующих'!C$2:C$10000)</f>
        <v>0</v>
      </c>
      <c r="E3587">
        <f>SUMIF('Движение комплектующих'!B$2:B$10000,Комплектующие!B3587,'Движение комплектующих'!D$2:D$10000)</f>
        <v>0</v>
      </c>
      <c r="F3587">
        <f>SUMIF(Комплекты!$I$2:$I$2000,Комплектующие!B3587,Комплекты!$O$2:$O$2000)</f>
        <v>0</v>
      </c>
      <c r="G3587">
        <f t="shared" ref="G3587:G3650" si="56">D3587-E3587-F3587</f>
        <v>0</v>
      </c>
    </row>
    <row r="3588" spans="1:7" x14ac:dyDescent="0.25">
      <c r="A3588" s="2">
        <v>64507</v>
      </c>
      <c r="B3588" s="3" t="s">
        <v>3588</v>
      </c>
      <c r="C3588" s="1">
        <v>3360</v>
      </c>
      <c r="D3588">
        <f>SUMIF('Движение комплектующих'!B$2:B$10000,B3588,'Движение комплектующих'!C$2:C$10000)</f>
        <v>0</v>
      </c>
      <c r="E3588">
        <f>SUMIF('Движение комплектующих'!B$2:B$10000,Комплектующие!B3588,'Движение комплектующих'!D$2:D$10000)</f>
        <v>0</v>
      </c>
      <c r="F3588">
        <f>SUMIF(Комплекты!$I$2:$I$2000,Комплектующие!B3588,Комплекты!$O$2:$O$2000)</f>
        <v>0</v>
      </c>
      <c r="G3588">
        <f t="shared" si="56"/>
        <v>0</v>
      </c>
    </row>
    <row r="3589" spans="1:7" x14ac:dyDescent="0.25">
      <c r="A3589" s="2">
        <v>324620</v>
      </c>
      <c r="B3589" s="3" t="s">
        <v>3589</v>
      </c>
      <c r="C3589" s="1">
        <v>4270</v>
      </c>
      <c r="D3589">
        <f>SUMIF('Движение комплектующих'!B$2:B$10000,B3589,'Движение комплектующих'!C$2:C$10000)</f>
        <v>0</v>
      </c>
      <c r="E3589">
        <f>SUMIF('Движение комплектующих'!B$2:B$10000,Комплектующие!B3589,'Движение комплектующих'!D$2:D$10000)</f>
        <v>0</v>
      </c>
      <c r="F3589">
        <f>SUMIF(Комплекты!$I$2:$I$2000,Комплектующие!B3589,Комплекты!$O$2:$O$2000)</f>
        <v>0</v>
      </c>
      <c r="G3589">
        <f t="shared" si="56"/>
        <v>0</v>
      </c>
    </row>
    <row r="3590" spans="1:7" x14ac:dyDescent="0.25">
      <c r="A3590" s="2">
        <v>283646</v>
      </c>
      <c r="B3590" s="3" t="s">
        <v>3590</v>
      </c>
      <c r="C3590" s="1">
        <v>2890</v>
      </c>
      <c r="D3590">
        <f>SUMIF('Движение комплектующих'!B$2:B$10000,B3590,'Движение комплектующих'!C$2:C$10000)</f>
        <v>0</v>
      </c>
      <c r="E3590">
        <f>SUMIF('Движение комплектующих'!B$2:B$10000,Комплектующие!B3590,'Движение комплектующих'!D$2:D$10000)</f>
        <v>0</v>
      </c>
      <c r="F3590">
        <f>SUMIF(Комплекты!$I$2:$I$2000,Комплектующие!B3590,Комплекты!$O$2:$O$2000)</f>
        <v>0</v>
      </c>
      <c r="G3590">
        <f t="shared" si="56"/>
        <v>0</v>
      </c>
    </row>
    <row r="3591" spans="1:7" x14ac:dyDescent="0.25">
      <c r="A3591" s="2">
        <v>306053</v>
      </c>
      <c r="B3591" s="3" t="s">
        <v>3591</v>
      </c>
      <c r="C3591" s="1">
        <v>2680</v>
      </c>
      <c r="D3591">
        <f>SUMIF('Движение комплектующих'!B$2:B$10000,B3591,'Движение комплектующих'!C$2:C$10000)</f>
        <v>0</v>
      </c>
      <c r="E3591">
        <f>SUMIF('Движение комплектующих'!B$2:B$10000,Комплектующие!B3591,'Движение комплектующих'!D$2:D$10000)</f>
        <v>0</v>
      </c>
      <c r="F3591">
        <f>SUMIF(Комплекты!$I$2:$I$2000,Комплектующие!B3591,Комплекты!$O$2:$O$2000)</f>
        <v>0</v>
      </c>
      <c r="G3591">
        <f t="shared" si="56"/>
        <v>0</v>
      </c>
    </row>
    <row r="3592" spans="1:7" x14ac:dyDescent="0.25">
      <c r="A3592" s="2">
        <v>374048</v>
      </c>
      <c r="B3592" s="3" t="s">
        <v>3592</v>
      </c>
      <c r="C3592" s="1">
        <v>3100</v>
      </c>
      <c r="D3592">
        <f>SUMIF('Движение комплектующих'!B$2:B$10000,B3592,'Движение комплектующих'!C$2:C$10000)</f>
        <v>0</v>
      </c>
      <c r="E3592">
        <f>SUMIF('Движение комплектующих'!B$2:B$10000,Комплектующие!B3592,'Движение комплектующих'!D$2:D$10000)</f>
        <v>0</v>
      </c>
      <c r="F3592">
        <f>SUMIF(Комплекты!$I$2:$I$2000,Комплектующие!B3592,Комплекты!$O$2:$O$2000)</f>
        <v>0</v>
      </c>
      <c r="G3592">
        <f t="shared" si="56"/>
        <v>0</v>
      </c>
    </row>
    <row r="3593" spans="1:7" x14ac:dyDescent="0.25">
      <c r="A3593" s="2">
        <v>309518</v>
      </c>
      <c r="B3593" s="3" t="s">
        <v>3593</v>
      </c>
      <c r="C3593" s="1">
        <v>2980</v>
      </c>
      <c r="D3593">
        <f>SUMIF('Движение комплектующих'!B$2:B$10000,B3593,'Движение комплектующих'!C$2:C$10000)</f>
        <v>0</v>
      </c>
      <c r="E3593">
        <f>SUMIF('Движение комплектующих'!B$2:B$10000,Комплектующие!B3593,'Движение комплектующих'!D$2:D$10000)</f>
        <v>0</v>
      </c>
      <c r="F3593">
        <f>SUMIF(Комплекты!$I$2:$I$2000,Комплектующие!B3593,Комплекты!$O$2:$O$2000)</f>
        <v>0</v>
      </c>
      <c r="G3593">
        <f t="shared" si="56"/>
        <v>0</v>
      </c>
    </row>
    <row r="3594" spans="1:7" x14ac:dyDescent="0.25">
      <c r="A3594" s="2">
        <v>64490</v>
      </c>
      <c r="B3594" s="3" t="s">
        <v>3594</v>
      </c>
      <c r="C3594" s="1">
        <v>6499</v>
      </c>
      <c r="D3594">
        <f>SUMIF('Движение комплектующих'!B$2:B$10000,B3594,'Движение комплектующих'!C$2:C$10000)</f>
        <v>0</v>
      </c>
      <c r="E3594">
        <f>SUMIF('Движение комплектующих'!B$2:B$10000,Комплектующие!B3594,'Движение комплектующих'!D$2:D$10000)</f>
        <v>0</v>
      </c>
      <c r="F3594">
        <f>SUMIF(Комплекты!$I$2:$I$2000,Комплектующие!B3594,Комплекты!$O$2:$O$2000)</f>
        <v>0</v>
      </c>
      <c r="G3594">
        <f t="shared" si="56"/>
        <v>0</v>
      </c>
    </row>
    <row r="3595" spans="1:7" x14ac:dyDescent="0.25">
      <c r="A3595" s="2">
        <v>262290</v>
      </c>
      <c r="B3595" s="3" t="s">
        <v>3595</v>
      </c>
      <c r="C3595" s="1">
        <v>2530</v>
      </c>
      <c r="D3595">
        <f>SUMIF('Движение комплектующих'!B$2:B$10000,B3595,'Движение комплектующих'!C$2:C$10000)</f>
        <v>0</v>
      </c>
      <c r="E3595">
        <f>SUMIF('Движение комплектующих'!B$2:B$10000,Комплектующие!B3595,'Движение комплектующих'!D$2:D$10000)</f>
        <v>0</v>
      </c>
      <c r="F3595">
        <f>SUMIF(Комплекты!$I$2:$I$2000,Комплектующие!B3595,Комплекты!$O$2:$O$2000)</f>
        <v>0</v>
      </c>
      <c r="G3595">
        <f t="shared" si="56"/>
        <v>0</v>
      </c>
    </row>
    <row r="3596" spans="1:7" x14ac:dyDescent="0.25">
      <c r="A3596" s="2">
        <v>236884</v>
      </c>
      <c r="B3596" s="3" t="s">
        <v>3596</v>
      </c>
      <c r="C3596" s="1">
        <v>5390</v>
      </c>
      <c r="D3596">
        <f>SUMIF('Движение комплектующих'!B$2:B$10000,B3596,'Движение комплектующих'!C$2:C$10000)</f>
        <v>0</v>
      </c>
      <c r="E3596">
        <f>SUMIF('Движение комплектующих'!B$2:B$10000,Комплектующие!B3596,'Движение комплектующих'!D$2:D$10000)</f>
        <v>0</v>
      </c>
      <c r="F3596">
        <f>SUMIF(Комплекты!$I$2:$I$2000,Комплектующие!B3596,Комплекты!$O$2:$O$2000)</f>
        <v>0</v>
      </c>
      <c r="G3596">
        <f t="shared" si="56"/>
        <v>0</v>
      </c>
    </row>
    <row r="3597" spans="1:7" x14ac:dyDescent="0.25">
      <c r="A3597" s="2">
        <v>297114</v>
      </c>
      <c r="B3597" s="3" t="s">
        <v>3597</v>
      </c>
      <c r="C3597" s="1">
        <v>2760</v>
      </c>
      <c r="D3597">
        <f>SUMIF('Движение комплектующих'!B$2:B$10000,B3597,'Движение комплектующих'!C$2:C$10000)</f>
        <v>0</v>
      </c>
      <c r="E3597">
        <f>SUMIF('Движение комплектующих'!B$2:B$10000,Комплектующие!B3597,'Движение комплектующих'!D$2:D$10000)</f>
        <v>0</v>
      </c>
      <c r="F3597">
        <f>SUMIF(Комплекты!$I$2:$I$2000,Комплектующие!B3597,Комплекты!$O$2:$O$2000)</f>
        <v>0</v>
      </c>
      <c r="G3597">
        <f t="shared" si="56"/>
        <v>0</v>
      </c>
    </row>
    <row r="3598" spans="1:7" x14ac:dyDescent="0.25">
      <c r="A3598" s="2">
        <v>297115</v>
      </c>
      <c r="B3598" s="3" t="s">
        <v>3598</v>
      </c>
      <c r="C3598" s="1">
        <v>2540</v>
      </c>
      <c r="D3598">
        <f>SUMIF('Движение комплектующих'!B$2:B$10000,B3598,'Движение комплектующих'!C$2:C$10000)</f>
        <v>0</v>
      </c>
      <c r="E3598">
        <f>SUMIF('Движение комплектующих'!B$2:B$10000,Комплектующие!B3598,'Движение комплектующих'!D$2:D$10000)</f>
        <v>0</v>
      </c>
      <c r="F3598">
        <f>SUMIF(Комплекты!$I$2:$I$2000,Комплектующие!B3598,Комплекты!$O$2:$O$2000)</f>
        <v>0</v>
      </c>
      <c r="G3598">
        <f t="shared" si="56"/>
        <v>0</v>
      </c>
    </row>
    <row r="3599" spans="1:7" x14ac:dyDescent="0.25">
      <c r="A3599" s="2">
        <v>186338</v>
      </c>
      <c r="B3599" s="3" t="s">
        <v>3599</v>
      </c>
      <c r="C3599" s="1">
        <v>6130</v>
      </c>
      <c r="D3599">
        <f>SUMIF('Движение комплектующих'!B$2:B$10000,B3599,'Движение комплектующих'!C$2:C$10000)</f>
        <v>0</v>
      </c>
      <c r="E3599">
        <f>SUMIF('Движение комплектующих'!B$2:B$10000,Комплектующие!B3599,'Движение комплектующих'!D$2:D$10000)</f>
        <v>0</v>
      </c>
      <c r="F3599">
        <f>SUMIF(Комплекты!$I$2:$I$2000,Комплектующие!B3599,Комплекты!$O$2:$O$2000)</f>
        <v>0</v>
      </c>
      <c r="G3599">
        <f t="shared" si="56"/>
        <v>0</v>
      </c>
    </row>
    <row r="3600" spans="1:7" x14ac:dyDescent="0.25">
      <c r="A3600" s="2">
        <v>356536</v>
      </c>
      <c r="B3600" s="3" t="s">
        <v>3600</v>
      </c>
      <c r="C3600" s="1">
        <v>7750</v>
      </c>
      <c r="D3600">
        <f>SUMIF('Движение комплектующих'!B$2:B$10000,B3600,'Движение комплектующих'!C$2:C$10000)</f>
        <v>0</v>
      </c>
      <c r="E3600">
        <f>SUMIF('Движение комплектующих'!B$2:B$10000,Комплектующие!B3600,'Движение комплектующих'!D$2:D$10000)</f>
        <v>0</v>
      </c>
      <c r="F3600">
        <f>SUMIF(Комплекты!$I$2:$I$2000,Комплектующие!B3600,Комплекты!$O$2:$O$2000)</f>
        <v>0</v>
      </c>
      <c r="G3600">
        <f t="shared" si="56"/>
        <v>0</v>
      </c>
    </row>
    <row r="3601" spans="1:7" x14ac:dyDescent="0.25">
      <c r="A3601" s="2">
        <v>251833</v>
      </c>
      <c r="B3601" s="3" t="s">
        <v>3601</v>
      </c>
      <c r="C3601" s="1">
        <v>10900</v>
      </c>
      <c r="D3601">
        <f>SUMIF('Движение комплектующих'!B$2:B$10000,B3601,'Движение комплектующих'!C$2:C$10000)</f>
        <v>0</v>
      </c>
      <c r="E3601">
        <f>SUMIF('Движение комплектующих'!B$2:B$10000,Комплектующие!B3601,'Движение комплектующих'!D$2:D$10000)</f>
        <v>0</v>
      </c>
      <c r="F3601">
        <f>SUMIF(Комплекты!$I$2:$I$2000,Комплектующие!B3601,Комплекты!$O$2:$O$2000)</f>
        <v>0</v>
      </c>
      <c r="G3601">
        <f t="shared" si="56"/>
        <v>0</v>
      </c>
    </row>
    <row r="3602" spans="1:7" x14ac:dyDescent="0.25">
      <c r="A3602" s="2">
        <v>268977</v>
      </c>
      <c r="B3602" s="3" t="s">
        <v>3602</v>
      </c>
      <c r="C3602" s="1">
        <v>12990</v>
      </c>
      <c r="D3602">
        <f>SUMIF('Движение комплектующих'!B$2:B$10000,B3602,'Движение комплектующих'!C$2:C$10000)</f>
        <v>0</v>
      </c>
      <c r="E3602">
        <f>SUMIF('Движение комплектующих'!B$2:B$10000,Комплектующие!B3602,'Движение комплектующих'!D$2:D$10000)</f>
        <v>0</v>
      </c>
      <c r="F3602">
        <f>SUMIF(Комплекты!$I$2:$I$2000,Комплектующие!B3602,Комплекты!$O$2:$O$2000)</f>
        <v>0</v>
      </c>
      <c r="G3602">
        <f t="shared" si="56"/>
        <v>0</v>
      </c>
    </row>
    <row r="3603" spans="1:7" x14ac:dyDescent="0.25">
      <c r="A3603" s="2">
        <v>338842</v>
      </c>
      <c r="B3603" s="3" t="s">
        <v>3603</v>
      </c>
      <c r="C3603" s="1">
        <v>14990</v>
      </c>
      <c r="D3603">
        <f>SUMIF('Движение комплектующих'!B$2:B$10000,B3603,'Движение комплектующих'!C$2:C$10000)</f>
        <v>0</v>
      </c>
      <c r="E3603">
        <f>SUMIF('Движение комплектующих'!B$2:B$10000,Комплектующие!B3603,'Движение комплектующих'!D$2:D$10000)</f>
        <v>0</v>
      </c>
      <c r="F3603">
        <f>SUMIF(Комплекты!$I$2:$I$2000,Комплектующие!B3603,Комплекты!$O$2:$O$2000)</f>
        <v>0</v>
      </c>
      <c r="G3603">
        <f t="shared" si="56"/>
        <v>0</v>
      </c>
    </row>
    <row r="3604" spans="1:7" x14ac:dyDescent="0.25">
      <c r="A3604" s="2">
        <v>264815</v>
      </c>
      <c r="B3604" s="3" t="s">
        <v>3604</v>
      </c>
      <c r="C3604" s="1">
        <v>930</v>
      </c>
      <c r="D3604">
        <f>SUMIF('Движение комплектующих'!B$2:B$10000,B3604,'Движение комплектующих'!C$2:C$10000)</f>
        <v>0</v>
      </c>
      <c r="E3604">
        <f>SUMIF('Движение комплектующих'!B$2:B$10000,Комплектующие!B3604,'Движение комплектующих'!D$2:D$10000)</f>
        <v>0</v>
      </c>
      <c r="F3604">
        <f>SUMIF(Комплекты!$I$2:$I$2000,Комплектующие!B3604,Комплекты!$O$2:$O$2000)</f>
        <v>0</v>
      </c>
      <c r="G3604">
        <f t="shared" si="56"/>
        <v>0</v>
      </c>
    </row>
    <row r="3605" spans="1:7" x14ac:dyDescent="0.25">
      <c r="A3605" s="2">
        <v>232945</v>
      </c>
      <c r="B3605" s="3" t="s">
        <v>3605</v>
      </c>
      <c r="C3605" s="1">
        <v>830</v>
      </c>
      <c r="D3605">
        <f>SUMIF('Движение комплектующих'!B$2:B$10000,B3605,'Движение комплектующих'!C$2:C$10000)</f>
        <v>0</v>
      </c>
      <c r="E3605">
        <f>SUMIF('Движение комплектующих'!B$2:B$10000,Комплектующие!B3605,'Движение комплектующих'!D$2:D$10000)</f>
        <v>0</v>
      </c>
      <c r="F3605">
        <f>SUMIF(Комплекты!$I$2:$I$2000,Комплектующие!B3605,Комплекты!$O$2:$O$2000)</f>
        <v>0</v>
      </c>
      <c r="G3605">
        <f t="shared" si="56"/>
        <v>0</v>
      </c>
    </row>
    <row r="3606" spans="1:7" x14ac:dyDescent="0.25">
      <c r="A3606" s="2">
        <v>210131</v>
      </c>
      <c r="B3606" s="3" t="s">
        <v>3606</v>
      </c>
      <c r="C3606" s="1">
        <v>950</v>
      </c>
      <c r="D3606">
        <f>SUMIF('Движение комплектующих'!B$2:B$10000,B3606,'Движение комплектующих'!C$2:C$10000)</f>
        <v>0</v>
      </c>
      <c r="E3606">
        <f>SUMIF('Движение комплектующих'!B$2:B$10000,Комплектующие!B3606,'Движение комплектующих'!D$2:D$10000)</f>
        <v>0</v>
      </c>
      <c r="F3606">
        <f>SUMIF(Комплекты!$I$2:$I$2000,Комплектующие!B3606,Комплекты!$O$2:$O$2000)</f>
        <v>0</v>
      </c>
      <c r="G3606">
        <f t="shared" si="56"/>
        <v>0</v>
      </c>
    </row>
    <row r="3607" spans="1:7" x14ac:dyDescent="0.25">
      <c r="A3607" s="2">
        <v>329540</v>
      </c>
      <c r="B3607" s="3" t="s">
        <v>3607</v>
      </c>
      <c r="C3607" s="1">
        <v>1890</v>
      </c>
      <c r="D3607">
        <f>SUMIF('Движение комплектующих'!B$2:B$10000,B3607,'Движение комплектующих'!C$2:C$10000)</f>
        <v>0</v>
      </c>
      <c r="E3607">
        <f>SUMIF('Движение комплектующих'!B$2:B$10000,Комплектующие!B3607,'Движение комплектующих'!D$2:D$10000)</f>
        <v>0</v>
      </c>
      <c r="F3607">
        <f>SUMIF(Комплекты!$I$2:$I$2000,Комплектующие!B3607,Комплекты!$O$2:$O$2000)</f>
        <v>0</v>
      </c>
      <c r="G3607">
        <f t="shared" si="56"/>
        <v>0</v>
      </c>
    </row>
    <row r="3608" spans="1:7" x14ac:dyDescent="0.25">
      <c r="A3608" s="2">
        <v>335273</v>
      </c>
      <c r="B3608" s="3" t="s">
        <v>3608</v>
      </c>
      <c r="C3608" s="1">
        <v>1580</v>
      </c>
      <c r="D3608">
        <f>SUMIF('Движение комплектующих'!B$2:B$10000,B3608,'Движение комплектующих'!C$2:C$10000)</f>
        <v>0</v>
      </c>
      <c r="E3608">
        <f>SUMIF('Движение комплектующих'!B$2:B$10000,Комплектующие!B3608,'Движение комплектующих'!D$2:D$10000)</f>
        <v>0</v>
      </c>
      <c r="F3608">
        <f>SUMIF(Комплекты!$I$2:$I$2000,Комплектующие!B3608,Комплекты!$O$2:$O$2000)</f>
        <v>0</v>
      </c>
      <c r="G3608">
        <f t="shared" si="56"/>
        <v>0</v>
      </c>
    </row>
    <row r="3609" spans="1:7" x14ac:dyDescent="0.25">
      <c r="A3609" s="2">
        <v>329539</v>
      </c>
      <c r="B3609" s="3" t="s">
        <v>3609</v>
      </c>
      <c r="C3609" s="1">
        <v>1610</v>
      </c>
      <c r="D3609">
        <f>SUMIF('Движение комплектующих'!B$2:B$10000,B3609,'Движение комплектующих'!C$2:C$10000)</f>
        <v>0</v>
      </c>
      <c r="E3609">
        <f>SUMIF('Движение комплектующих'!B$2:B$10000,Комплектующие!B3609,'Движение комплектующих'!D$2:D$10000)</f>
        <v>0</v>
      </c>
      <c r="F3609">
        <f>SUMIF(Комплекты!$I$2:$I$2000,Комплектующие!B3609,Комплекты!$O$2:$O$2000)</f>
        <v>0</v>
      </c>
      <c r="G3609">
        <f t="shared" si="56"/>
        <v>0</v>
      </c>
    </row>
    <row r="3610" spans="1:7" x14ac:dyDescent="0.25">
      <c r="A3610" s="2">
        <v>331287</v>
      </c>
      <c r="B3610" s="3" t="s">
        <v>3610</v>
      </c>
      <c r="C3610" s="1">
        <v>1030</v>
      </c>
      <c r="D3610">
        <f>SUMIF('Движение комплектующих'!B$2:B$10000,B3610,'Движение комплектующих'!C$2:C$10000)</f>
        <v>0</v>
      </c>
      <c r="E3610">
        <f>SUMIF('Движение комплектующих'!B$2:B$10000,Комплектующие!B3610,'Движение комплектующих'!D$2:D$10000)</f>
        <v>0</v>
      </c>
      <c r="F3610">
        <f>SUMIF(Комплекты!$I$2:$I$2000,Комплектующие!B3610,Комплекты!$O$2:$O$2000)</f>
        <v>0</v>
      </c>
      <c r="G3610">
        <f t="shared" si="56"/>
        <v>0</v>
      </c>
    </row>
    <row r="3611" spans="1:7" x14ac:dyDescent="0.25">
      <c r="A3611" s="2">
        <v>335274</v>
      </c>
      <c r="B3611" s="3" t="s">
        <v>3611</v>
      </c>
      <c r="C3611" s="1">
        <v>1480</v>
      </c>
      <c r="D3611">
        <f>SUMIF('Движение комплектующих'!B$2:B$10000,B3611,'Движение комплектующих'!C$2:C$10000)</f>
        <v>0</v>
      </c>
      <c r="E3611">
        <f>SUMIF('Движение комплектующих'!B$2:B$10000,Комплектующие!B3611,'Движение комплектующих'!D$2:D$10000)</f>
        <v>0</v>
      </c>
      <c r="F3611">
        <f>SUMIF(Комплекты!$I$2:$I$2000,Комплектующие!B3611,Комплекты!$O$2:$O$2000)</f>
        <v>0</v>
      </c>
      <c r="G3611">
        <f t="shared" si="56"/>
        <v>0</v>
      </c>
    </row>
    <row r="3612" spans="1:7" x14ac:dyDescent="0.25">
      <c r="A3612" s="2">
        <v>352795</v>
      </c>
      <c r="B3612" s="3" t="s">
        <v>3612</v>
      </c>
      <c r="C3612" s="1">
        <v>1630</v>
      </c>
      <c r="D3612">
        <f>SUMIF('Движение комплектующих'!B$2:B$10000,B3612,'Движение комплектующих'!C$2:C$10000)</f>
        <v>0</v>
      </c>
      <c r="E3612">
        <f>SUMIF('Движение комплектующих'!B$2:B$10000,Комплектующие!B3612,'Движение комплектующих'!D$2:D$10000)</f>
        <v>0</v>
      </c>
      <c r="F3612">
        <f>SUMIF(Комплекты!$I$2:$I$2000,Комплектующие!B3612,Комплекты!$O$2:$O$2000)</f>
        <v>0</v>
      </c>
      <c r="G3612">
        <f t="shared" si="56"/>
        <v>0</v>
      </c>
    </row>
    <row r="3613" spans="1:7" x14ac:dyDescent="0.25">
      <c r="A3613" s="2">
        <v>352796</v>
      </c>
      <c r="B3613" s="3" t="s">
        <v>3613</v>
      </c>
      <c r="C3613" s="1">
        <v>1400</v>
      </c>
      <c r="D3613">
        <f>SUMIF('Движение комплектующих'!B$2:B$10000,B3613,'Движение комплектующих'!C$2:C$10000)</f>
        <v>0</v>
      </c>
      <c r="E3613">
        <f>SUMIF('Движение комплектующих'!B$2:B$10000,Комплектующие!B3613,'Движение комплектующих'!D$2:D$10000)</f>
        <v>0</v>
      </c>
      <c r="F3613">
        <f>SUMIF(Комплекты!$I$2:$I$2000,Комплектующие!B3613,Комплекты!$O$2:$O$2000)</f>
        <v>0</v>
      </c>
      <c r="G3613">
        <f t="shared" si="56"/>
        <v>0</v>
      </c>
    </row>
    <row r="3614" spans="1:7" x14ac:dyDescent="0.25">
      <c r="A3614" s="2">
        <v>352797</v>
      </c>
      <c r="B3614" s="3" t="s">
        <v>3614</v>
      </c>
      <c r="C3614" s="1">
        <v>1710</v>
      </c>
      <c r="D3614">
        <f>SUMIF('Движение комплектующих'!B$2:B$10000,B3614,'Движение комплектующих'!C$2:C$10000)</f>
        <v>0</v>
      </c>
      <c r="E3614">
        <f>SUMIF('Движение комплектующих'!B$2:B$10000,Комплектующие!B3614,'Движение комплектующих'!D$2:D$10000)</f>
        <v>0</v>
      </c>
      <c r="F3614">
        <f>SUMIF(Комплекты!$I$2:$I$2000,Комплектующие!B3614,Комплекты!$O$2:$O$2000)</f>
        <v>0</v>
      </c>
      <c r="G3614">
        <f t="shared" si="56"/>
        <v>0</v>
      </c>
    </row>
    <row r="3615" spans="1:7" x14ac:dyDescent="0.25">
      <c r="A3615" s="2">
        <v>352798</v>
      </c>
      <c r="B3615" s="3" t="s">
        <v>3615</v>
      </c>
      <c r="C3615" s="1">
        <v>1520</v>
      </c>
      <c r="D3615">
        <f>SUMIF('Движение комплектующих'!B$2:B$10000,B3615,'Движение комплектующих'!C$2:C$10000)</f>
        <v>0</v>
      </c>
      <c r="E3615">
        <f>SUMIF('Движение комплектующих'!B$2:B$10000,Комплектующие!B3615,'Движение комплектующих'!D$2:D$10000)</f>
        <v>0</v>
      </c>
      <c r="F3615">
        <f>SUMIF(Комплекты!$I$2:$I$2000,Комплектующие!B3615,Комплекты!$O$2:$O$2000)</f>
        <v>0</v>
      </c>
      <c r="G3615">
        <f t="shared" si="56"/>
        <v>0</v>
      </c>
    </row>
    <row r="3616" spans="1:7" x14ac:dyDescent="0.25">
      <c r="A3616" s="2">
        <v>352799</v>
      </c>
      <c r="B3616" s="3" t="s">
        <v>3616</v>
      </c>
      <c r="C3616" s="1">
        <v>1340</v>
      </c>
      <c r="D3616">
        <f>SUMIF('Движение комплектующих'!B$2:B$10000,B3616,'Движение комплектующих'!C$2:C$10000)</f>
        <v>0</v>
      </c>
      <c r="E3616">
        <f>SUMIF('Движение комплектующих'!B$2:B$10000,Комплектующие!B3616,'Движение комплектующих'!D$2:D$10000)</f>
        <v>0</v>
      </c>
      <c r="F3616">
        <f>SUMIF(Комплекты!$I$2:$I$2000,Комплектующие!B3616,Комплекты!$O$2:$O$2000)</f>
        <v>0</v>
      </c>
      <c r="G3616">
        <f t="shared" si="56"/>
        <v>0</v>
      </c>
    </row>
    <row r="3617" spans="1:7" x14ac:dyDescent="0.25">
      <c r="A3617" s="2">
        <v>295109</v>
      </c>
      <c r="B3617" s="3" t="s">
        <v>3617</v>
      </c>
      <c r="C3617" s="1">
        <v>1650</v>
      </c>
      <c r="D3617">
        <f>SUMIF('Движение комплектующих'!B$2:B$10000,B3617,'Движение комплектующих'!C$2:C$10000)</f>
        <v>0</v>
      </c>
      <c r="E3617">
        <f>SUMIF('Движение комплектующих'!B$2:B$10000,Комплектующие!B3617,'Движение комплектующих'!D$2:D$10000)</f>
        <v>0</v>
      </c>
      <c r="F3617">
        <f>SUMIF(Комплекты!$I$2:$I$2000,Комплектующие!B3617,Комплекты!$O$2:$O$2000)</f>
        <v>0</v>
      </c>
      <c r="G3617">
        <f t="shared" si="56"/>
        <v>0</v>
      </c>
    </row>
    <row r="3618" spans="1:7" x14ac:dyDescent="0.25">
      <c r="A3618" s="2">
        <v>323398</v>
      </c>
      <c r="B3618" s="3" t="s">
        <v>3618</v>
      </c>
      <c r="C3618" s="1">
        <v>1990</v>
      </c>
      <c r="D3618">
        <f>SUMIF('Движение комплектующих'!B$2:B$10000,B3618,'Движение комплектующих'!C$2:C$10000)</f>
        <v>0</v>
      </c>
      <c r="E3618">
        <f>SUMIF('Движение комплектующих'!B$2:B$10000,Комплектующие!B3618,'Движение комплектующих'!D$2:D$10000)</f>
        <v>0</v>
      </c>
      <c r="F3618">
        <f>SUMIF(Комплекты!$I$2:$I$2000,Комплектующие!B3618,Комплекты!$O$2:$O$2000)</f>
        <v>0</v>
      </c>
      <c r="G3618">
        <f t="shared" si="56"/>
        <v>0</v>
      </c>
    </row>
    <row r="3619" spans="1:7" x14ac:dyDescent="0.25">
      <c r="A3619" s="2">
        <v>352802</v>
      </c>
      <c r="B3619" s="3" t="s">
        <v>3619</v>
      </c>
      <c r="C3619" s="1">
        <v>1420</v>
      </c>
      <c r="D3619">
        <f>SUMIF('Движение комплектующих'!B$2:B$10000,B3619,'Движение комплектующих'!C$2:C$10000)</f>
        <v>0</v>
      </c>
      <c r="E3619">
        <f>SUMIF('Движение комплектующих'!B$2:B$10000,Комплектующие!B3619,'Движение комплектующих'!D$2:D$10000)</f>
        <v>0</v>
      </c>
      <c r="F3619">
        <f>SUMIF(Комплекты!$I$2:$I$2000,Комплектующие!B3619,Комплекты!$O$2:$O$2000)</f>
        <v>0</v>
      </c>
      <c r="G3619">
        <f t="shared" si="56"/>
        <v>0</v>
      </c>
    </row>
    <row r="3620" spans="1:7" x14ac:dyDescent="0.25">
      <c r="A3620" s="2">
        <v>349230</v>
      </c>
      <c r="B3620" s="3" t="s">
        <v>3620</v>
      </c>
      <c r="C3620" s="1">
        <v>13990</v>
      </c>
      <c r="D3620">
        <f>SUMIF('Движение комплектующих'!B$2:B$10000,B3620,'Движение комплектующих'!C$2:C$10000)</f>
        <v>0</v>
      </c>
      <c r="E3620">
        <f>SUMIF('Движение комплектующих'!B$2:B$10000,Комплектующие!B3620,'Движение комплектующих'!D$2:D$10000)</f>
        <v>0</v>
      </c>
      <c r="F3620">
        <f>SUMIF(Комплекты!$I$2:$I$2000,Комплектующие!B3620,Комплекты!$O$2:$O$2000)</f>
        <v>0</v>
      </c>
      <c r="G3620">
        <f t="shared" si="56"/>
        <v>0</v>
      </c>
    </row>
    <row r="3621" spans="1:7" x14ac:dyDescent="0.25">
      <c r="A3621" s="2">
        <v>373433</v>
      </c>
      <c r="B3621" s="3" t="s">
        <v>3621</v>
      </c>
      <c r="C3621" s="1">
        <v>810</v>
      </c>
      <c r="D3621">
        <f>SUMIF('Движение комплектующих'!B$2:B$10000,B3621,'Движение комплектующих'!C$2:C$10000)</f>
        <v>0</v>
      </c>
      <c r="E3621">
        <f>SUMIF('Движение комплектующих'!B$2:B$10000,Комплектующие!B3621,'Движение комплектующих'!D$2:D$10000)</f>
        <v>0</v>
      </c>
      <c r="F3621">
        <f>SUMIF(Комплекты!$I$2:$I$2000,Комплектующие!B3621,Комплекты!$O$2:$O$2000)</f>
        <v>0</v>
      </c>
      <c r="G3621">
        <f t="shared" si="56"/>
        <v>0</v>
      </c>
    </row>
    <row r="3622" spans="1:7" x14ac:dyDescent="0.25">
      <c r="A3622" s="2">
        <v>354549</v>
      </c>
      <c r="B3622" s="3" t="s">
        <v>3622</v>
      </c>
      <c r="C3622" s="1">
        <v>960</v>
      </c>
      <c r="D3622">
        <f>SUMIF('Движение комплектующих'!B$2:B$10000,B3622,'Движение комплектующих'!C$2:C$10000)</f>
        <v>0</v>
      </c>
      <c r="E3622">
        <f>SUMIF('Движение комплектующих'!B$2:B$10000,Комплектующие!B3622,'Движение комплектующих'!D$2:D$10000)</f>
        <v>0</v>
      </c>
      <c r="F3622">
        <f>SUMIF(Комплекты!$I$2:$I$2000,Комплектующие!B3622,Комплекты!$O$2:$O$2000)</f>
        <v>0</v>
      </c>
      <c r="G3622">
        <f t="shared" si="56"/>
        <v>0</v>
      </c>
    </row>
    <row r="3623" spans="1:7" x14ac:dyDescent="0.25">
      <c r="A3623" s="2">
        <v>366992</v>
      </c>
      <c r="B3623" s="3" t="s">
        <v>3623</v>
      </c>
      <c r="C3623" s="1">
        <v>1350</v>
      </c>
      <c r="D3623">
        <f>SUMIF('Движение комплектующих'!B$2:B$10000,B3623,'Движение комплектующих'!C$2:C$10000)</f>
        <v>0</v>
      </c>
      <c r="E3623">
        <f>SUMIF('Движение комплектующих'!B$2:B$10000,Комплектующие!B3623,'Движение комплектующих'!D$2:D$10000)</f>
        <v>0</v>
      </c>
      <c r="F3623">
        <f>SUMIF(Комплекты!$I$2:$I$2000,Комплектующие!B3623,Комплекты!$O$2:$O$2000)</f>
        <v>0</v>
      </c>
      <c r="G3623">
        <f t="shared" si="56"/>
        <v>0</v>
      </c>
    </row>
    <row r="3624" spans="1:7" x14ac:dyDescent="0.25">
      <c r="A3624" s="2">
        <v>361745</v>
      </c>
      <c r="B3624" s="3" t="s">
        <v>3624</v>
      </c>
      <c r="C3624" s="1">
        <v>1510</v>
      </c>
      <c r="D3624">
        <f>SUMIF('Движение комплектующих'!B$2:B$10000,B3624,'Движение комплектующих'!C$2:C$10000)</f>
        <v>0</v>
      </c>
      <c r="E3624">
        <f>SUMIF('Движение комплектующих'!B$2:B$10000,Комплектующие!B3624,'Движение комплектующих'!D$2:D$10000)</f>
        <v>0</v>
      </c>
      <c r="F3624">
        <f>SUMIF(Комплекты!$I$2:$I$2000,Комплектующие!B3624,Комплекты!$O$2:$O$2000)</f>
        <v>0</v>
      </c>
      <c r="G3624">
        <f t="shared" si="56"/>
        <v>0</v>
      </c>
    </row>
    <row r="3625" spans="1:7" x14ac:dyDescent="0.25">
      <c r="A3625" s="2">
        <v>316965</v>
      </c>
      <c r="B3625" s="3" t="s">
        <v>3625</v>
      </c>
      <c r="C3625" s="1">
        <v>1370</v>
      </c>
      <c r="D3625">
        <f>SUMIF('Движение комплектующих'!B$2:B$10000,B3625,'Движение комплектующих'!C$2:C$10000)</f>
        <v>0</v>
      </c>
      <c r="E3625">
        <f>SUMIF('Движение комплектующих'!B$2:B$10000,Комплектующие!B3625,'Движение комплектующих'!D$2:D$10000)</f>
        <v>0</v>
      </c>
      <c r="F3625">
        <f>SUMIF(Комплекты!$I$2:$I$2000,Комплектующие!B3625,Комплекты!$O$2:$O$2000)</f>
        <v>0</v>
      </c>
      <c r="G3625">
        <f t="shared" si="56"/>
        <v>0</v>
      </c>
    </row>
    <row r="3626" spans="1:7" x14ac:dyDescent="0.25">
      <c r="A3626" s="2">
        <v>354551</v>
      </c>
      <c r="B3626" s="3" t="s">
        <v>3626</v>
      </c>
      <c r="C3626" s="1">
        <v>900</v>
      </c>
      <c r="D3626">
        <f>SUMIF('Движение комплектующих'!B$2:B$10000,B3626,'Движение комплектующих'!C$2:C$10000)</f>
        <v>0</v>
      </c>
      <c r="E3626">
        <f>SUMIF('Движение комплектующих'!B$2:B$10000,Комплектующие!B3626,'Движение комплектующих'!D$2:D$10000)</f>
        <v>0</v>
      </c>
      <c r="F3626">
        <f>SUMIF(Комплекты!$I$2:$I$2000,Комплектующие!B3626,Комплекты!$O$2:$O$2000)</f>
        <v>0</v>
      </c>
      <c r="G3626">
        <f t="shared" si="56"/>
        <v>0</v>
      </c>
    </row>
    <row r="3627" spans="1:7" x14ac:dyDescent="0.25">
      <c r="A3627" s="2">
        <v>373434</v>
      </c>
      <c r="B3627" s="3" t="s">
        <v>3627</v>
      </c>
      <c r="C3627" s="1">
        <v>650</v>
      </c>
      <c r="D3627">
        <f>SUMIF('Движение комплектующих'!B$2:B$10000,B3627,'Движение комплектующих'!C$2:C$10000)</f>
        <v>0</v>
      </c>
      <c r="E3627">
        <f>SUMIF('Движение комплектующих'!B$2:B$10000,Комплектующие!B3627,'Движение комплектующих'!D$2:D$10000)</f>
        <v>0</v>
      </c>
      <c r="F3627">
        <f>SUMIF(Комплекты!$I$2:$I$2000,Комплектующие!B3627,Комплекты!$O$2:$O$2000)</f>
        <v>0</v>
      </c>
      <c r="G3627">
        <f t="shared" si="56"/>
        <v>0</v>
      </c>
    </row>
    <row r="3628" spans="1:7" x14ac:dyDescent="0.25">
      <c r="A3628" s="2">
        <v>373734</v>
      </c>
      <c r="B3628" s="3" t="s">
        <v>3628</v>
      </c>
      <c r="C3628" s="1">
        <v>700</v>
      </c>
      <c r="D3628">
        <f>SUMIF('Движение комплектующих'!B$2:B$10000,B3628,'Движение комплектующих'!C$2:C$10000)</f>
        <v>0</v>
      </c>
      <c r="E3628">
        <f>SUMIF('Движение комплектующих'!B$2:B$10000,Комплектующие!B3628,'Движение комплектующих'!D$2:D$10000)</f>
        <v>0</v>
      </c>
      <c r="F3628">
        <f>SUMIF(Комплекты!$I$2:$I$2000,Комплектующие!B3628,Комплекты!$O$2:$O$2000)</f>
        <v>0</v>
      </c>
      <c r="G3628">
        <f t="shared" si="56"/>
        <v>0</v>
      </c>
    </row>
    <row r="3629" spans="1:7" x14ac:dyDescent="0.25">
      <c r="A3629" s="2">
        <v>375500</v>
      </c>
      <c r="B3629" s="3" t="s">
        <v>3629</v>
      </c>
      <c r="C3629" s="1">
        <v>1090</v>
      </c>
      <c r="D3629">
        <f>SUMIF('Движение комплектующих'!B$2:B$10000,B3629,'Движение комплектующих'!C$2:C$10000)</f>
        <v>0</v>
      </c>
      <c r="E3629">
        <f>SUMIF('Движение комплектующих'!B$2:B$10000,Комплектующие!B3629,'Движение комплектующих'!D$2:D$10000)</f>
        <v>0</v>
      </c>
      <c r="F3629">
        <f>SUMIF(Комплекты!$I$2:$I$2000,Комплектующие!B3629,Комплекты!$O$2:$O$2000)</f>
        <v>0</v>
      </c>
      <c r="G3629">
        <f t="shared" si="56"/>
        <v>0</v>
      </c>
    </row>
    <row r="3630" spans="1:7" x14ac:dyDescent="0.25">
      <c r="A3630" s="2">
        <v>364304</v>
      </c>
      <c r="B3630" s="3" t="s">
        <v>3630</v>
      </c>
      <c r="C3630" s="1">
        <v>1300</v>
      </c>
      <c r="D3630">
        <f>SUMIF('Движение комплектующих'!B$2:B$10000,B3630,'Движение комплектующих'!C$2:C$10000)</f>
        <v>0</v>
      </c>
      <c r="E3630">
        <f>SUMIF('Движение комплектующих'!B$2:B$10000,Комплектующие!B3630,'Движение комплектующих'!D$2:D$10000)</f>
        <v>0</v>
      </c>
      <c r="F3630">
        <f>SUMIF(Комплекты!$I$2:$I$2000,Комплектующие!B3630,Комплекты!$O$2:$O$2000)</f>
        <v>0</v>
      </c>
      <c r="G3630">
        <f t="shared" si="56"/>
        <v>0</v>
      </c>
    </row>
    <row r="3631" spans="1:7" x14ac:dyDescent="0.25">
      <c r="A3631" s="2">
        <v>364305</v>
      </c>
      <c r="B3631" s="3" t="s">
        <v>3631</v>
      </c>
      <c r="C3631" s="1">
        <v>1310</v>
      </c>
      <c r="D3631">
        <f>SUMIF('Движение комплектующих'!B$2:B$10000,B3631,'Движение комплектующих'!C$2:C$10000)</f>
        <v>0</v>
      </c>
      <c r="E3631">
        <f>SUMIF('Движение комплектующих'!B$2:B$10000,Комплектующие!B3631,'Движение комплектующих'!D$2:D$10000)</f>
        <v>0</v>
      </c>
      <c r="F3631">
        <f>SUMIF(Комплекты!$I$2:$I$2000,Комплектующие!B3631,Комплекты!$O$2:$O$2000)</f>
        <v>0</v>
      </c>
      <c r="G3631">
        <f t="shared" si="56"/>
        <v>0</v>
      </c>
    </row>
    <row r="3632" spans="1:7" x14ac:dyDescent="0.25">
      <c r="A3632" s="2">
        <v>360931</v>
      </c>
      <c r="B3632" s="3" t="s">
        <v>3632</v>
      </c>
      <c r="C3632" s="1">
        <v>1950</v>
      </c>
      <c r="D3632">
        <f>SUMIF('Движение комплектующих'!B$2:B$10000,B3632,'Движение комплектующих'!C$2:C$10000)</f>
        <v>0</v>
      </c>
      <c r="E3632">
        <f>SUMIF('Движение комплектующих'!B$2:B$10000,Комплектующие!B3632,'Движение комплектующих'!D$2:D$10000)</f>
        <v>0</v>
      </c>
      <c r="F3632">
        <f>SUMIF(Комплекты!$I$2:$I$2000,Комплектующие!B3632,Комплекты!$O$2:$O$2000)</f>
        <v>0</v>
      </c>
      <c r="G3632">
        <f t="shared" si="56"/>
        <v>0</v>
      </c>
    </row>
    <row r="3633" spans="1:7" x14ac:dyDescent="0.25">
      <c r="A3633" s="2">
        <v>306444</v>
      </c>
      <c r="B3633" s="3" t="s">
        <v>3633</v>
      </c>
      <c r="C3633" s="1">
        <v>3070</v>
      </c>
      <c r="D3633">
        <f>SUMIF('Движение комплектующих'!B$2:B$10000,B3633,'Движение комплектующих'!C$2:C$10000)</f>
        <v>0</v>
      </c>
      <c r="E3633">
        <f>SUMIF('Движение комплектующих'!B$2:B$10000,Комплектующие!B3633,'Движение комплектующих'!D$2:D$10000)</f>
        <v>0</v>
      </c>
      <c r="F3633">
        <f>SUMIF(Комплекты!$I$2:$I$2000,Комплектующие!B3633,Комплекты!$O$2:$O$2000)</f>
        <v>0</v>
      </c>
      <c r="G3633">
        <f t="shared" si="56"/>
        <v>0</v>
      </c>
    </row>
    <row r="3634" spans="1:7" x14ac:dyDescent="0.25">
      <c r="A3634" s="2">
        <v>305365</v>
      </c>
      <c r="B3634" s="3" t="s">
        <v>3634</v>
      </c>
      <c r="C3634" s="1">
        <v>2590</v>
      </c>
      <c r="D3634">
        <f>SUMIF('Движение комплектующих'!B$2:B$10000,B3634,'Движение комплектующих'!C$2:C$10000)</f>
        <v>0</v>
      </c>
      <c r="E3634">
        <f>SUMIF('Движение комплектующих'!B$2:B$10000,Комплектующие!B3634,'Движение комплектующих'!D$2:D$10000)</f>
        <v>0</v>
      </c>
      <c r="F3634">
        <f>SUMIF(Комплекты!$I$2:$I$2000,Комплектующие!B3634,Комплекты!$O$2:$O$2000)</f>
        <v>0</v>
      </c>
      <c r="G3634">
        <f t="shared" si="56"/>
        <v>0</v>
      </c>
    </row>
    <row r="3635" spans="1:7" x14ac:dyDescent="0.25">
      <c r="A3635" s="2">
        <v>343573</v>
      </c>
      <c r="B3635" s="3" t="s">
        <v>3635</v>
      </c>
      <c r="C3635" s="1">
        <v>5450</v>
      </c>
      <c r="D3635">
        <f>SUMIF('Движение комплектующих'!B$2:B$10000,B3635,'Движение комплектующих'!C$2:C$10000)</f>
        <v>0</v>
      </c>
      <c r="E3635">
        <f>SUMIF('Движение комплектующих'!B$2:B$10000,Комплектующие!B3635,'Движение комплектующих'!D$2:D$10000)</f>
        <v>0</v>
      </c>
      <c r="F3635">
        <f>SUMIF(Комплекты!$I$2:$I$2000,Комплектующие!B3635,Комплекты!$O$2:$O$2000)</f>
        <v>0</v>
      </c>
      <c r="G3635">
        <f t="shared" si="56"/>
        <v>0</v>
      </c>
    </row>
    <row r="3636" spans="1:7" x14ac:dyDescent="0.25">
      <c r="A3636" s="2">
        <v>343574</v>
      </c>
      <c r="B3636" s="3" t="s">
        <v>3636</v>
      </c>
      <c r="C3636" s="1">
        <v>4150</v>
      </c>
      <c r="D3636">
        <f>SUMIF('Движение комплектующих'!B$2:B$10000,B3636,'Движение комплектующих'!C$2:C$10000)</f>
        <v>0</v>
      </c>
      <c r="E3636">
        <f>SUMIF('Движение комплектующих'!B$2:B$10000,Комплектующие!B3636,'Движение комплектующих'!D$2:D$10000)</f>
        <v>0</v>
      </c>
      <c r="F3636">
        <f>SUMIF(Комплекты!$I$2:$I$2000,Комплектующие!B3636,Комплекты!$O$2:$O$2000)</f>
        <v>0</v>
      </c>
      <c r="G3636">
        <f t="shared" si="56"/>
        <v>0</v>
      </c>
    </row>
    <row r="3637" spans="1:7" x14ac:dyDescent="0.25">
      <c r="A3637" s="2">
        <v>343576</v>
      </c>
      <c r="B3637" s="3" t="s">
        <v>3637</v>
      </c>
      <c r="C3637" s="1">
        <v>5450</v>
      </c>
      <c r="D3637">
        <f>SUMIF('Движение комплектующих'!B$2:B$10000,B3637,'Движение комплектующих'!C$2:C$10000)</f>
        <v>0</v>
      </c>
      <c r="E3637">
        <f>SUMIF('Движение комплектующих'!B$2:B$10000,Комплектующие!B3637,'Движение комплектующих'!D$2:D$10000)</f>
        <v>0</v>
      </c>
      <c r="F3637">
        <f>SUMIF(Комплекты!$I$2:$I$2000,Комплектующие!B3637,Комплекты!$O$2:$O$2000)</f>
        <v>0</v>
      </c>
      <c r="G3637">
        <f t="shared" si="56"/>
        <v>0</v>
      </c>
    </row>
    <row r="3638" spans="1:7" x14ac:dyDescent="0.25">
      <c r="A3638" s="2">
        <v>340010</v>
      </c>
      <c r="B3638" s="3" t="s">
        <v>3638</v>
      </c>
      <c r="C3638" s="1">
        <v>940</v>
      </c>
      <c r="D3638">
        <f>SUMIF('Движение комплектующих'!B$2:B$10000,B3638,'Движение комплектующих'!C$2:C$10000)</f>
        <v>0</v>
      </c>
      <c r="E3638">
        <f>SUMIF('Движение комплектующих'!B$2:B$10000,Комплектующие!B3638,'Движение комплектующих'!D$2:D$10000)</f>
        <v>0</v>
      </c>
      <c r="F3638">
        <f>SUMIF(Комплекты!$I$2:$I$2000,Комплектующие!B3638,Комплекты!$O$2:$O$2000)</f>
        <v>0</v>
      </c>
      <c r="G3638">
        <f t="shared" si="56"/>
        <v>0</v>
      </c>
    </row>
    <row r="3639" spans="1:7" x14ac:dyDescent="0.25">
      <c r="A3639" s="2">
        <v>344924</v>
      </c>
      <c r="B3639" s="3" t="s">
        <v>3639</v>
      </c>
      <c r="C3639" s="1">
        <v>940</v>
      </c>
      <c r="D3639">
        <f>SUMIF('Движение комплектующих'!B$2:B$10000,B3639,'Движение комплектующих'!C$2:C$10000)</f>
        <v>0</v>
      </c>
      <c r="E3639">
        <f>SUMIF('Движение комплектующих'!B$2:B$10000,Комплектующие!B3639,'Движение комплектующих'!D$2:D$10000)</f>
        <v>0</v>
      </c>
      <c r="F3639">
        <f>SUMIF(Комплекты!$I$2:$I$2000,Комплектующие!B3639,Комплекты!$O$2:$O$2000)</f>
        <v>0</v>
      </c>
      <c r="G3639">
        <f t="shared" si="56"/>
        <v>0</v>
      </c>
    </row>
    <row r="3640" spans="1:7" x14ac:dyDescent="0.25">
      <c r="A3640" s="2">
        <v>344925</v>
      </c>
      <c r="B3640" s="3" t="s">
        <v>3640</v>
      </c>
      <c r="C3640" s="1">
        <v>940</v>
      </c>
      <c r="D3640">
        <f>SUMIF('Движение комплектующих'!B$2:B$10000,B3640,'Движение комплектующих'!C$2:C$10000)</f>
        <v>0</v>
      </c>
      <c r="E3640">
        <f>SUMIF('Движение комплектующих'!B$2:B$10000,Комплектующие!B3640,'Движение комплектующих'!D$2:D$10000)</f>
        <v>0</v>
      </c>
      <c r="F3640">
        <f>SUMIF(Комплекты!$I$2:$I$2000,Комплектующие!B3640,Комплекты!$O$2:$O$2000)</f>
        <v>0</v>
      </c>
      <c r="G3640">
        <f t="shared" si="56"/>
        <v>0</v>
      </c>
    </row>
    <row r="3641" spans="1:7" x14ac:dyDescent="0.25">
      <c r="A3641" s="2">
        <v>344926</v>
      </c>
      <c r="B3641" s="3" t="s">
        <v>3641</v>
      </c>
      <c r="C3641" s="1">
        <v>1110</v>
      </c>
      <c r="D3641">
        <f>SUMIF('Движение комплектующих'!B$2:B$10000,B3641,'Движение комплектующих'!C$2:C$10000)</f>
        <v>0</v>
      </c>
      <c r="E3641">
        <f>SUMIF('Движение комплектующих'!B$2:B$10000,Комплектующие!B3641,'Движение комплектующих'!D$2:D$10000)</f>
        <v>0</v>
      </c>
      <c r="F3641">
        <f>SUMIF(Комплекты!$I$2:$I$2000,Комплектующие!B3641,Комплекты!$O$2:$O$2000)</f>
        <v>0</v>
      </c>
      <c r="G3641">
        <f t="shared" si="56"/>
        <v>0</v>
      </c>
    </row>
    <row r="3642" spans="1:7" x14ac:dyDescent="0.25">
      <c r="A3642" s="2">
        <v>344927</v>
      </c>
      <c r="B3642" s="3" t="s">
        <v>3642</v>
      </c>
      <c r="C3642" s="1">
        <v>1390</v>
      </c>
      <c r="D3642">
        <f>SUMIF('Движение комплектующих'!B$2:B$10000,B3642,'Движение комплектующих'!C$2:C$10000)</f>
        <v>0</v>
      </c>
      <c r="E3642">
        <f>SUMIF('Движение комплектующих'!B$2:B$10000,Комплектующие!B3642,'Движение комплектующих'!D$2:D$10000)</f>
        <v>0</v>
      </c>
      <c r="F3642">
        <f>SUMIF(Комплекты!$I$2:$I$2000,Комплектующие!B3642,Комплекты!$O$2:$O$2000)</f>
        <v>0</v>
      </c>
      <c r="G3642">
        <f t="shared" si="56"/>
        <v>0</v>
      </c>
    </row>
    <row r="3643" spans="1:7" x14ac:dyDescent="0.25">
      <c r="A3643" s="2">
        <v>344929</v>
      </c>
      <c r="B3643" s="3" t="s">
        <v>3643</v>
      </c>
      <c r="C3643" s="1">
        <v>1220</v>
      </c>
      <c r="D3643">
        <f>SUMIF('Движение комплектующих'!B$2:B$10000,B3643,'Движение комплектующих'!C$2:C$10000)</f>
        <v>0</v>
      </c>
      <c r="E3643">
        <f>SUMIF('Движение комплектующих'!B$2:B$10000,Комплектующие!B3643,'Движение комплектующих'!D$2:D$10000)</f>
        <v>0</v>
      </c>
      <c r="F3643">
        <f>SUMIF(Комплекты!$I$2:$I$2000,Комплектующие!B3643,Комплекты!$O$2:$O$2000)</f>
        <v>0</v>
      </c>
      <c r="G3643">
        <f t="shared" si="56"/>
        <v>0</v>
      </c>
    </row>
    <row r="3644" spans="1:7" x14ac:dyDescent="0.25">
      <c r="A3644" s="2">
        <v>369691</v>
      </c>
      <c r="B3644" s="3" t="s">
        <v>3644</v>
      </c>
      <c r="C3644" s="1">
        <v>1060</v>
      </c>
      <c r="D3644">
        <f>SUMIF('Движение комплектующих'!B$2:B$10000,B3644,'Движение комплектующих'!C$2:C$10000)</f>
        <v>0</v>
      </c>
      <c r="E3644">
        <f>SUMIF('Движение комплектующих'!B$2:B$10000,Комплектующие!B3644,'Движение комплектующих'!D$2:D$10000)</f>
        <v>0</v>
      </c>
      <c r="F3644">
        <f>SUMIF(Комплекты!$I$2:$I$2000,Комплектующие!B3644,Комплекты!$O$2:$O$2000)</f>
        <v>0</v>
      </c>
      <c r="G3644">
        <f t="shared" si="56"/>
        <v>0</v>
      </c>
    </row>
    <row r="3645" spans="1:7" x14ac:dyDescent="0.25">
      <c r="A3645" s="2">
        <v>369692</v>
      </c>
      <c r="B3645" s="3" t="s">
        <v>3645</v>
      </c>
      <c r="C3645" s="1">
        <v>1050</v>
      </c>
      <c r="D3645">
        <f>SUMIF('Движение комплектующих'!B$2:B$10000,B3645,'Движение комплектующих'!C$2:C$10000)</f>
        <v>0</v>
      </c>
      <c r="E3645">
        <f>SUMIF('Движение комплектующих'!B$2:B$10000,Комплектующие!B3645,'Движение комплектующих'!D$2:D$10000)</f>
        <v>0</v>
      </c>
      <c r="F3645">
        <f>SUMIF(Комплекты!$I$2:$I$2000,Комплектующие!B3645,Комплекты!$O$2:$O$2000)</f>
        <v>0</v>
      </c>
      <c r="G3645">
        <f t="shared" si="56"/>
        <v>0</v>
      </c>
    </row>
    <row r="3646" spans="1:7" x14ac:dyDescent="0.25">
      <c r="A3646" s="2">
        <v>340016</v>
      </c>
      <c r="B3646" s="3" t="s">
        <v>3646</v>
      </c>
      <c r="C3646" s="1">
        <v>2360</v>
      </c>
      <c r="D3646">
        <f>SUMIF('Движение комплектующих'!B$2:B$10000,B3646,'Движение комплектующих'!C$2:C$10000)</f>
        <v>0</v>
      </c>
      <c r="E3646">
        <f>SUMIF('Движение комплектующих'!B$2:B$10000,Комплектующие!B3646,'Движение комплектующих'!D$2:D$10000)</f>
        <v>0</v>
      </c>
      <c r="F3646">
        <f>SUMIF(Комплекты!$I$2:$I$2000,Комплектующие!B3646,Комплекты!$O$2:$O$2000)</f>
        <v>0</v>
      </c>
      <c r="G3646">
        <f t="shared" si="56"/>
        <v>0</v>
      </c>
    </row>
    <row r="3647" spans="1:7" x14ac:dyDescent="0.25">
      <c r="A3647" s="2">
        <v>340018</v>
      </c>
      <c r="B3647" s="3" t="s">
        <v>3647</v>
      </c>
      <c r="C3647" s="1">
        <v>2790</v>
      </c>
      <c r="D3647">
        <f>SUMIF('Движение комплектующих'!B$2:B$10000,B3647,'Движение комплектующих'!C$2:C$10000)</f>
        <v>0</v>
      </c>
      <c r="E3647">
        <f>SUMIF('Движение комплектующих'!B$2:B$10000,Комплектующие!B3647,'Движение комплектующих'!D$2:D$10000)</f>
        <v>0</v>
      </c>
      <c r="F3647">
        <f>SUMIF(Комплекты!$I$2:$I$2000,Комплектующие!B3647,Комплекты!$O$2:$O$2000)</f>
        <v>0</v>
      </c>
      <c r="G3647">
        <f t="shared" si="56"/>
        <v>0</v>
      </c>
    </row>
    <row r="3648" spans="1:7" x14ac:dyDescent="0.25">
      <c r="A3648" s="2">
        <v>340019</v>
      </c>
      <c r="B3648" s="3" t="s">
        <v>3648</v>
      </c>
      <c r="C3648" s="1">
        <v>3380</v>
      </c>
      <c r="D3648">
        <f>SUMIF('Движение комплектующих'!B$2:B$10000,B3648,'Движение комплектующих'!C$2:C$10000)</f>
        <v>0</v>
      </c>
      <c r="E3648">
        <f>SUMIF('Движение комплектующих'!B$2:B$10000,Комплектующие!B3648,'Движение комплектующих'!D$2:D$10000)</f>
        <v>0</v>
      </c>
      <c r="F3648">
        <f>SUMIF(Комплекты!$I$2:$I$2000,Комплектующие!B3648,Комплекты!$O$2:$O$2000)</f>
        <v>0</v>
      </c>
      <c r="G3648">
        <f t="shared" si="56"/>
        <v>0</v>
      </c>
    </row>
    <row r="3649" spans="1:7" x14ac:dyDescent="0.25">
      <c r="A3649" s="2">
        <v>359840</v>
      </c>
      <c r="B3649" s="3" t="s">
        <v>3649</v>
      </c>
      <c r="C3649" s="1">
        <v>1780</v>
      </c>
      <c r="D3649">
        <f>SUMIF('Движение комплектующих'!B$2:B$10000,B3649,'Движение комплектующих'!C$2:C$10000)</f>
        <v>0</v>
      </c>
      <c r="E3649">
        <f>SUMIF('Движение комплектующих'!B$2:B$10000,Комплектующие!B3649,'Движение комплектующих'!D$2:D$10000)</f>
        <v>0</v>
      </c>
      <c r="F3649">
        <f>SUMIF(Комплекты!$I$2:$I$2000,Комплектующие!B3649,Комплекты!$O$2:$O$2000)</f>
        <v>0</v>
      </c>
      <c r="G3649">
        <f t="shared" si="56"/>
        <v>0</v>
      </c>
    </row>
    <row r="3650" spans="1:7" x14ac:dyDescent="0.25">
      <c r="A3650" s="2">
        <v>247409</v>
      </c>
      <c r="B3650" s="3" t="s">
        <v>3650</v>
      </c>
      <c r="C3650" s="1">
        <v>1820</v>
      </c>
      <c r="D3650">
        <f>SUMIF('Движение комплектующих'!B$2:B$10000,B3650,'Движение комплектующих'!C$2:C$10000)</f>
        <v>0</v>
      </c>
      <c r="E3650">
        <f>SUMIF('Движение комплектующих'!B$2:B$10000,Комплектующие!B3650,'Движение комплектующих'!D$2:D$10000)</f>
        <v>0</v>
      </c>
      <c r="F3650">
        <f>SUMIF(Комплекты!$I$2:$I$2000,Комплектующие!B3650,Комплекты!$O$2:$O$2000)</f>
        <v>0</v>
      </c>
      <c r="G3650">
        <f t="shared" si="56"/>
        <v>0</v>
      </c>
    </row>
    <row r="3651" spans="1:7" x14ac:dyDescent="0.25">
      <c r="A3651" s="2">
        <v>311178</v>
      </c>
      <c r="B3651" s="3" t="s">
        <v>3651</v>
      </c>
      <c r="C3651" s="1">
        <v>1540</v>
      </c>
      <c r="D3651">
        <f>SUMIF('Движение комплектующих'!B$2:B$10000,B3651,'Движение комплектующих'!C$2:C$10000)</f>
        <v>0</v>
      </c>
      <c r="E3651">
        <f>SUMIF('Движение комплектующих'!B$2:B$10000,Комплектующие!B3651,'Движение комплектующих'!D$2:D$10000)</f>
        <v>0</v>
      </c>
      <c r="F3651">
        <f>SUMIF(Комплекты!$I$2:$I$2000,Комплектующие!B3651,Комплекты!$O$2:$O$2000)</f>
        <v>0</v>
      </c>
      <c r="G3651">
        <f t="shared" ref="G3651:G3700" si="57">D3651-E3651-F3651</f>
        <v>0</v>
      </c>
    </row>
    <row r="3652" spans="1:7" x14ac:dyDescent="0.25">
      <c r="A3652" s="2">
        <v>368353</v>
      </c>
      <c r="B3652" s="3" t="s">
        <v>3652</v>
      </c>
      <c r="C3652" s="1">
        <v>920</v>
      </c>
      <c r="D3652">
        <f>SUMIF('Движение комплектующих'!B$2:B$10000,B3652,'Движение комплектующих'!C$2:C$10000)</f>
        <v>0</v>
      </c>
      <c r="E3652">
        <f>SUMIF('Движение комплектующих'!B$2:B$10000,Комплектующие!B3652,'Движение комплектующих'!D$2:D$10000)</f>
        <v>0</v>
      </c>
      <c r="F3652">
        <f>SUMIF(Комплекты!$I$2:$I$2000,Комплектующие!B3652,Комплекты!$O$2:$O$2000)</f>
        <v>0</v>
      </c>
      <c r="G3652">
        <f t="shared" si="57"/>
        <v>0</v>
      </c>
    </row>
    <row r="3653" spans="1:7" x14ac:dyDescent="0.25">
      <c r="A3653" s="2">
        <v>259606</v>
      </c>
      <c r="B3653" s="3" t="s">
        <v>3653</v>
      </c>
      <c r="C3653" s="1">
        <v>1820</v>
      </c>
      <c r="D3653">
        <f>SUMIF('Движение комплектующих'!B$2:B$10000,B3653,'Движение комплектующих'!C$2:C$10000)</f>
        <v>0</v>
      </c>
      <c r="E3653">
        <f>SUMIF('Движение комплектующих'!B$2:B$10000,Комплектующие!B3653,'Движение комплектующих'!D$2:D$10000)</f>
        <v>0</v>
      </c>
      <c r="F3653">
        <f>SUMIF(Комплекты!$I$2:$I$2000,Комплектующие!B3653,Комплекты!$O$2:$O$2000)</f>
        <v>0</v>
      </c>
      <c r="G3653">
        <f t="shared" si="57"/>
        <v>0</v>
      </c>
    </row>
    <row r="3654" spans="1:7" x14ac:dyDescent="0.25">
      <c r="A3654" s="2">
        <v>369980</v>
      </c>
      <c r="B3654" s="3" t="s">
        <v>3654</v>
      </c>
      <c r="C3654" s="1">
        <v>1990</v>
      </c>
      <c r="D3654">
        <f>SUMIF('Движение комплектующих'!B$2:B$10000,B3654,'Движение комплектующих'!C$2:C$10000)</f>
        <v>0</v>
      </c>
      <c r="E3654">
        <f>SUMIF('Движение комплектующих'!B$2:B$10000,Комплектующие!B3654,'Движение комплектующих'!D$2:D$10000)</f>
        <v>0</v>
      </c>
      <c r="F3654">
        <f>SUMIF(Комплекты!$I$2:$I$2000,Комплектующие!B3654,Комплекты!$O$2:$O$2000)</f>
        <v>0</v>
      </c>
      <c r="G3654">
        <f t="shared" si="57"/>
        <v>0</v>
      </c>
    </row>
    <row r="3655" spans="1:7" x14ac:dyDescent="0.25">
      <c r="A3655" s="2">
        <v>259607</v>
      </c>
      <c r="B3655" s="3" t="s">
        <v>3655</v>
      </c>
      <c r="C3655" s="1">
        <v>1870</v>
      </c>
      <c r="D3655">
        <f>SUMIF('Движение комплектующих'!B$2:B$10000,B3655,'Движение комплектующих'!C$2:C$10000)</f>
        <v>0</v>
      </c>
      <c r="E3655">
        <f>SUMIF('Движение комплектующих'!B$2:B$10000,Комплектующие!B3655,'Движение комплектующих'!D$2:D$10000)</f>
        <v>0</v>
      </c>
      <c r="F3655">
        <f>SUMIF(Комплекты!$I$2:$I$2000,Комплектующие!B3655,Комплекты!$O$2:$O$2000)</f>
        <v>0</v>
      </c>
      <c r="G3655">
        <f t="shared" si="57"/>
        <v>0</v>
      </c>
    </row>
    <row r="3656" spans="1:7" x14ac:dyDescent="0.25">
      <c r="A3656" s="2">
        <v>261926</v>
      </c>
      <c r="B3656" s="3" t="s">
        <v>3656</v>
      </c>
      <c r="C3656" s="1">
        <v>2390</v>
      </c>
      <c r="D3656">
        <f>SUMIF('Движение комплектующих'!B$2:B$10000,B3656,'Движение комплектующих'!C$2:C$10000)</f>
        <v>0</v>
      </c>
      <c r="E3656">
        <f>SUMIF('Движение комплектующих'!B$2:B$10000,Комплектующие!B3656,'Движение комплектующих'!D$2:D$10000)</f>
        <v>0</v>
      </c>
      <c r="F3656">
        <f>SUMIF(Комплекты!$I$2:$I$2000,Комплектующие!B3656,Комплекты!$O$2:$O$2000)</f>
        <v>0</v>
      </c>
      <c r="G3656">
        <f t="shared" si="57"/>
        <v>0</v>
      </c>
    </row>
    <row r="3657" spans="1:7" x14ac:dyDescent="0.25">
      <c r="A3657" s="2">
        <v>318223</v>
      </c>
      <c r="B3657" s="3" t="s">
        <v>3657</v>
      </c>
      <c r="C3657" s="1">
        <v>2140</v>
      </c>
      <c r="D3657">
        <f>SUMIF('Движение комплектующих'!B$2:B$10000,B3657,'Движение комплектующих'!C$2:C$10000)</f>
        <v>0</v>
      </c>
      <c r="E3657">
        <f>SUMIF('Движение комплектующих'!B$2:B$10000,Комплектующие!B3657,'Движение комплектующих'!D$2:D$10000)</f>
        <v>0</v>
      </c>
      <c r="F3657">
        <f>SUMIF(Комплекты!$I$2:$I$2000,Комплектующие!B3657,Комплекты!$O$2:$O$2000)</f>
        <v>0</v>
      </c>
      <c r="G3657">
        <f t="shared" si="57"/>
        <v>0</v>
      </c>
    </row>
    <row r="3658" spans="1:7" x14ac:dyDescent="0.25">
      <c r="A3658" s="2">
        <v>297993</v>
      </c>
      <c r="B3658" s="3" t="s">
        <v>3658</v>
      </c>
      <c r="C3658" s="1">
        <v>3510</v>
      </c>
      <c r="D3658">
        <f>SUMIF('Движение комплектующих'!B$2:B$10000,B3658,'Движение комплектующих'!C$2:C$10000)</f>
        <v>0</v>
      </c>
      <c r="E3658">
        <f>SUMIF('Движение комплектующих'!B$2:B$10000,Комплектующие!B3658,'Движение комплектующих'!D$2:D$10000)</f>
        <v>0</v>
      </c>
      <c r="F3658">
        <f>SUMIF(Комплекты!$I$2:$I$2000,Комплектующие!B3658,Комплекты!$O$2:$O$2000)</f>
        <v>0</v>
      </c>
      <c r="G3658">
        <f t="shared" si="57"/>
        <v>0</v>
      </c>
    </row>
    <row r="3659" spans="1:7" x14ac:dyDescent="0.25">
      <c r="A3659" s="2">
        <v>361059</v>
      </c>
      <c r="B3659" s="3" t="s">
        <v>3659</v>
      </c>
      <c r="C3659" s="1">
        <v>1460</v>
      </c>
      <c r="D3659">
        <f>SUMIF('Движение комплектующих'!B$2:B$10000,B3659,'Движение комплектующих'!C$2:C$10000)</f>
        <v>0</v>
      </c>
      <c r="E3659">
        <f>SUMIF('Движение комплектующих'!B$2:B$10000,Комплектующие!B3659,'Движение комплектующих'!D$2:D$10000)</f>
        <v>0</v>
      </c>
      <c r="F3659">
        <f>SUMIF(Комплекты!$I$2:$I$2000,Комплектующие!B3659,Комплекты!$O$2:$O$2000)</f>
        <v>0</v>
      </c>
      <c r="G3659">
        <f t="shared" si="57"/>
        <v>0</v>
      </c>
    </row>
    <row r="3660" spans="1:7" x14ac:dyDescent="0.25">
      <c r="A3660" s="2">
        <v>361060</v>
      </c>
      <c r="B3660" s="3" t="s">
        <v>3660</v>
      </c>
      <c r="C3660" s="1">
        <v>2070</v>
      </c>
      <c r="D3660">
        <f>SUMIF('Движение комплектующих'!B$2:B$10000,B3660,'Движение комплектующих'!C$2:C$10000)</f>
        <v>0</v>
      </c>
      <c r="E3660">
        <f>SUMIF('Движение комплектующих'!B$2:B$10000,Комплектующие!B3660,'Движение комплектующих'!D$2:D$10000)</f>
        <v>0</v>
      </c>
      <c r="F3660">
        <f>SUMIF(Комплекты!$I$2:$I$2000,Комплектующие!B3660,Комплекты!$O$2:$O$2000)</f>
        <v>0</v>
      </c>
      <c r="G3660">
        <f t="shared" si="57"/>
        <v>0</v>
      </c>
    </row>
    <row r="3661" spans="1:7" x14ac:dyDescent="0.25">
      <c r="A3661" s="2">
        <v>355638</v>
      </c>
      <c r="B3661" s="3" t="s">
        <v>3661</v>
      </c>
      <c r="C3661" s="1">
        <v>2070</v>
      </c>
      <c r="D3661">
        <f>SUMIF('Движение комплектующих'!B$2:B$10000,B3661,'Движение комплектующих'!C$2:C$10000)</f>
        <v>0</v>
      </c>
      <c r="E3661">
        <f>SUMIF('Движение комплектующих'!B$2:B$10000,Комплектующие!B3661,'Движение комплектующих'!D$2:D$10000)</f>
        <v>0</v>
      </c>
      <c r="F3661">
        <f>SUMIF(Комплекты!$I$2:$I$2000,Комплектующие!B3661,Комплекты!$O$2:$O$2000)</f>
        <v>0</v>
      </c>
      <c r="G3661">
        <f t="shared" si="57"/>
        <v>0</v>
      </c>
    </row>
    <row r="3662" spans="1:7" x14ac:dyDescent="0.25">
      <c r="A3662" s="2">
        <v>360647</v>
      </c>
      <c r="B3662" s="3" t="s">
        <v>3662</v>
      </c>
      <c r="C3662" s="1">
        <v>3440</v>
      </c>
      <c r="D3662">
        <f>SUMIF('Движение комплектующих'!B$2:B$10000,B3662,'Движение комплектующих'!C$2:C$10000)</f>
        <v>0</v>
      </c>
      <c r="E3662">
        <f>SUMIF('Движение комплектующих'!B$2:B$10000,Комплектующие!B3662,'Движение комплектующих'!D$2:D$10000)</f>
        <v>0</v>
      </c>
      <c r="F3662">
        <f>SUMIF(Комплекты!$I$2:$I$2000,Комплектующие!B3662,Комплекты!$O$2:$O$2000)</f>
        <v>0</v>
      </c>
      <c r="G3662">
        <f t="shared" si="57"/>
        <v>0</v>
      </c>
    </row>
    <row r="3663" spans="1:7" x14ac:dyDescent="0.25">
      <c r="A3663" s="2">
        <v>374863</v>
      </c>
      <c r="B3663" s="3" t="s">
        <v>3663</v>
      </c>
      <c r="C3663" s="1">
        <v>3800</v>
      </c>
      <c r="D3663">
        <f>SUMIF('Движение комплектующих'!B$2:B$10000,B3663,'Движение комплектующих'!C$2:C$10000)</f>
        <v>0</v>
      </c>
      <c r="E3663">
        <f>SUMIF('Движение комплектующих'!B$2:B$10000,Комплектующие!B3663,'Движение комплектующих'!D$2:D$10000)</f>
        <v>0</v>
      </c>
      <c r="F3663">
        <f>SUMIF(Комплекты!$I$2:$I$2000,Комплектующие!B3663,Комплекты!$O$2:$O$2000)</f>
        <v>0</v>
      </c>
      <c r="G3663">
        <f t="shared" si="57"/>
        <v>0</v>
      </c>
    </row>
    <row r="3664" spans="1:7" x14ac:dyDescent="0.25">
      <c r="A3664" s="2">
        <v>357740</v>
      </c>
      <c r="B3664" s="3" t="s">
        <v>3664</v>
      </c>
      <c r="C3664" s="1">
        <v>3800</v>
      </c>
      <c r="D3664">
        <f>SUMIF('Движение комплектующих'!B$2:B$10000,B3664,'Движение комплектующих'!C$2:C$10000)</f>
        <v>0</v>
      </c>
      <c r="E3664">
        <f>SUMIF('Движение комплектующих'!B$2:B$10000,Комплектующие!B3664,'Движение комплектующих'!D$2:D$10000)</f>
        <v>0</v>
      </c>
      <c r="F3664">
        <f>SUMIF(Комплекты!$I$2:$I$2000,Комплектующие!B3664,Комплекты!$O$2:$O$2000)</f>
        <v>0</v>
      </c>
      <c r="G3664">
        <f t="shared" si="57"/>
        <v>0</v>
      </c>
    </row>
    <row r="3665" spans="1:7" x14ac:dyDescent="0.25">
      <c r="A3665" s="2">
        <v>373721</v>
      </c>
      <c r="B3665" s="3" t="s">
        <v>3665</v>
      </c>
      <c r="C3665" s="1">
        <v>3390</v>
      </c>
      <c r="D3665">
        <f>SUMIF('Движение комплектующих'!B$2:B$10000,B3665,'Движение комплектующих'!C$2:C$10000)</f>
        <v>0</v>
      </c>
      <c r="E3665">
        <f>SUMIF('Движение комплектующих'!B$2:B$10000,Комплектующие!B3665,'Движение комплектующих'!D$2:D$10000)</f>
        <v>0</v>
      </c>
      <c r="F3665">
        <f>SUMIF(Комплекты!$I$2:$I$2000,Комплектующие!B3665,Комплекты!$O$2:$O$2000)</f>
        <v>0</v>
      </c>
      <c r="G3665">
        <f t="shared" si="57"/>
        <v>0</v>
      </c>
    </row>
    <row r="3666" spans="1:7" x14ac:dyDescent="0.25">
      <c r="A3666" s="2">
        <v>372475</v>
      </c>
      <c r="B3666" s="3" t="s">
        <v>3666</v>
      </c>
      <c r="C3666" s="1">
        <v>1950</v>
      </c>
      <c r="D3666">
        <f>SUMIF('Движение комплектующих'!B$2:B$10000,B3666,'Движение комплектующих'!C$2:C$10000)</f>
        <v>0</v>
      </c>
      <c r="E3666">
        <f>SUMIF('Движение комплектующих'!B$2:B$10000,Комплектующие!B3666,'Движение комплектующих'!D$2:D$10000)</f>
        <v>0</v>
      </c>
      <c r="F3666">
        <f>SUMIF(Комплекты!$I$2:$I$2000,Комплектующие!B3666,Комплекты!$O$2:$O$2000)</f>
        <v>0</v>
      </c>
      <c r="G3666">
        <f t="shared" si="57"/>
        <v>0</v>
      </c>
    </row>
    <row r="3667" spans="1:7" x14ac:dyDescent="0.25">
      <c r="A3667" s="2">
        <v>372476</v>
      </c>
      <c r="B3667" s="3" t="s">
        <v>3667</v>
      </c>
      <c r="C3667" s="1">
        <v>1950</v>
      </c>
      <c r="D3667">
        <f>SUMIF('Движение комплектующих'!B$2:B$10000,B3667,'Движение комплектующих'!C$2:C$10000)</f>
        <v>0</v>
      </c>
      <c r="E3667">
        <f>SUMIF('Движение комплектующих'!B$2:B$10000,Комплектующие!B3667,'Движение комплектующих'!D$2:D$10000)</f>
        <v>0</v>
      </c>
      <c r="F3667">
        <f>SUMIF(Комплекты!$I$2:$I$2000,Комплектующие!B3667,Комплекты!$O$2:$O$2000)</f>
        <v>0</v>
      </c>
      <c r="G3667">
        <f t="shared" si="57"/>
        <v>0</v>
      </c>
    </row>
    <row r="3668" spans="1:7" x14ac:dyDescent="0.25">
      <c r="A3668" s="2">
        <v>376196</v>
      </c>
      <c r="B3668" s="3" t="s">
        <v>3668</v>
      </c>
      <c r="C3668" s="1">
        <v>1950</v>
      </c>
      <c r="D3668">
        <f>SUMIF('Движение комплектующих'!B$2:B$10000,B3668,'Движение комплектующих'!C$2:C$10000)</f>
        <v>0</v>
      </c>
      <c r="E3668">
        <f>SUMIF('Движение комплектующих'!B$2:B$10000,Комплектующие!B3668,'Движение комплектующих'!D$2:D$10000)</f>
        <v>0</v>
      </c>
      <c r="F3668">
        <f>SUMIF(Комплекты!$I$2:$I$2000,Комплектующие!B3668,Комплекты!$O$2:$O$2000)</f>
        <v>0</v>
      </c>
      <c r="G3668">
        <f t="shared" si="57"/>
        <v>0</v>
      </c>
    </row>
    <row r="3669" spans="1:7" x14ac:dyDescent="0.25">
      <c r="A3669" s="2">
        <v>372477</v>
      </c>
      <c r="B3669" s="3" t="s">
        <v>3669</v>
      </c>
      <c r="C3669" s="1">
        <v>2060</v>
      </c>
      <c r="D3669">
        <f>SUMIF('Движение комплектующих'!B$2:B$10000,B3669,'Движение комплектующих'!C$2:C$10000)</f>
        <v>0</v>
      </c>
      <c r="E3669">
        <f>SUMIF('Движение комплектующих'!B$2:B$10000,Комплектующие!B3669,'Движение комплектующих'!D$2:D$10000)</f>
        <v>0</v>
      </c>
      <c r="F3669">
        <f>SUMIF(Комплекты!$I$2:$I$2000,Комплектующие!B3669,Комплекты!$O$2:$O$2000)</f>
        <v>0</v>
      </c>
      <c r="G3669">
        <f t="shared" si="57"/>
        <v>0</v>
      </c>
    </row>
    <row r="3670" spans="1:7" x14ac:dyDescent="0.25">
      <c r="A3670" s="2">
        <v>373722</v>
      </c>
      <c r="B3670" s="3" t="s">
        <v>3670</v>
      </c>
      <c r="C3670" s="1">
        <v>2560</v>
      </c>
      <c r="D3670">
        <f>SUMIF('Движение комплектующих'!B$2:B$10000,B3670,'Движение комплектующих'!C$2:C$10000)</f>
        <v>0</v>
      </c>
      <c r="E3670">
        <f>SUMIF('Движение комплектующих'!B$2:B$10000,Комплектующие!B3670,'Движение комплектующих'!D$2:D$10000)</f>
        <v>0</v>
      </c>
      <c r="F3670">
        <f>SUMIF(Комплекты!$I$2:$I$2000,Комплектующие!B3670,Комплекты!$O$2:$O$2000)</f>
        <v>0</v>
      </c>
      <c r="G3670">
        <f t="shared" si="57"/>
        <v>0</v>
      </c>
    </row>
    <row r="3671" spans="1:7" x14ac:dyDescent="0.25">
      <c r="A3671" s="2">
        <v>373723</v>
      </c>
      <c r="B3671" s="3" t="s">
        <v>3671</v>
      </c>
      <c r="C3671" s="1">
        <v>2950</v>
      </c>
      <c r="D3671">
        <f>SUMIF('Движение комплектующих'!B$2:B$10000,B3671,'Движение комплектующих'!C$2:C$10000)</f>
        <v>0</v>
      </c>
      <c r="E3671">
        <f>SUMIF('Движение комплектующих'!B$2:B$10000,Комплектующие!B3671,'Движение комплектующих'!D$2:D$10000)</f>
        <v>0</v>
      </c>
      <c r="F3671">
        <f>SUMIF(Комплекты!$I$2:$I$2000,Комплектующие!B3671,Комплекты!$O$2:$O$2000)</f>
        <v>0</v>
      </c>
      <c r="G3671">
        <f t="shared" si="57"/>
        <v>0</v>
      </c>
    </row>
    <row r="3672" spans="1:7" x14ac:dyDescent="0.25">
      <c r="A3672" s="2">
        <v>372478</v>
      </c>
      <c r="B3672" s="3" t="s">
        <v>3672</v>
      </c>
      <c r="C3672" s="1">
        <v>2850</v>
      </c>
      <c r="D3672">
        <f>SUMIF('Движение комплектующих'!B$2:B$10000,B3672,'Движение комплектующих'!C$2:C$10000)</f>
        <v>0</v>
      </c>
      <c r="E3672">
        <f>SUMIF('Движение комплектующих'!B$2:B$10000,Комплектующие!B3672,'Движение комплектующих'!D$2:D$10000)</f>
        <v>0</v>
      </c>
      <c r="F3672">
        <f>SUMIF(Комплекты!$I$2:$I$2000,Комплектующие!B3672,Комплекты!$O$2:$O$2000)</f>
        <v>0</v>
      </c>
      <c r="G3672">
        <f t="shared" si="57"/>
        <v>0</v>
      </c>
    </row>
    <row r="3673" spans="1:7" x14ac:dyDescent="0.25">
      <c r="A3673" s="2">
        <v>373727</v>
      </c>
      <c r="B3673" s="3" t="s">
        <v>3673</v>
      </c>
      <c r="C3673" s="1">
        <v>3190</v>
      </c>
      <c r="D3673">
        <f>SUMIF('Движение комплектующих'!B$2:B$10000,B3673,'Движение комплектующих'!C$2:C$10000)</f>
        <v>0</v>
      </c>
      <c r="E3673">
        <f>SUMIF('Движение комплектующих'!B$2:B$10000,Комплектующие!B3673,'Движение комплектующих'!D$2:D$10000)</f>
        <v>0</v>
      </c>
      <c r="F3673">
        <f>SUMIF(Комплекты!$I$2:$I$2000,Комплектующие!B3673,Комплекты!$O$2:$O$2000)</f>
        <v>0</v>
      </c>
      <c r="G3673">
        <f t="shared" si="57"/>
        <v>0</v>
      </c>
    </row>
    <row r="3674" spans="1:7" x14ac:dyDescent="0.25">
      <c r="A3674" s="2">
        <v>372479</v>
      </c>
      <c r="B3674" s="3" t="s">
        <v>3674</v>
      </c>
      <c r="C3674" s="1">
        <v>2560</v>
      </c>
      <c r="D3674">
        <f>SUMIF('Движение комплектующих'!B$2:B$10000,B3674,'Движение комплектующих'!C$2:C$10000)</f>
        <v>0</v>
      </c>
      <c r="E3674">
        <f>SUMIF('Движение комплектующих'!B$2:B$10000,Комплектующие!B3674,'Движение комплектующих'!D$2:D$10000)</f>
        <v>0</v>
      </c>
      <c r="F3674">
        <f>SUMIF(Комплекты!$I$2:$I$2000,Комплектующие!B3674,Комплекты!$O$2:$O$2000)</f>
        <v>0</v>
      </c>
      <c r="G3674">
        <f t="shared" si="57"/>
        <v>0</v>
      </c>
    </row>
    <row r="3675" spans="1:7" x14ac:dyDescent="0.25">
      <c r="A3675" s="2">
        <v>373730</v>
      </c>
      <c r="B3675" s="3" t="s">
        <v>3675</v>
      </c>
      <c r="C3675" s="1">
        <v>5610</v>
      </c>
      <c r="D3675">
        <f>SUMIF('Движение комплектующих'!B$2:B$10000,B3675,'Движение комплектующих'!C$2:C$10000)</f>
        <v>0</v>
      </c>
      <c r="E3675">
        <f>SUMIF('Движение комплектующих'!B$2:B$10000,Комплектующие!B3675,'Движение комплектующих'!D$2:D$10000)</f>
        <v>0</v>
      </c>
      <c r="F3675">
        <f>SUMIF(Комплекты!$I$2:$I$2000,Комплектующие!B3675,Комплекты!$O$2:$O$2000)</f>
        <v>0</v>
      </c>
      <c r="G3675">
        <f t="shared" si="57"/>
        <v>0</v>
      </c>
    </row>
    <row r="3676" spans="1:7" x14ac:dyDescent="0.25">
      <c r="A3676" s="2">
        <v>373732</v>
      </c>
      <c r="B3676" s="3" t="s">
        <v>3676</v>
      </c>
      <c r="C3676" s="1">
        <v>3000</v>
      </c>
      <c r="D3676">
        <f>SUMIF('Движение комплектующих'!B$2:B$10000,B3676,'Движение комплектующих'!C$2:C$10000)</f>
        <v>0</v>
      </c>
      <c r="E3676">
        <f>SUMIF('Движение комплектующих'!B$2:B$10000,Комплектующие!B3676,'Движение комплектующих'!D$2:D$10000)</f>
        <v>0</v>
      </c>
      <c r="F3676">
        <f>SUMIF(Комплекты!$I$2:$I$2000,Комплектующие!B3676,Комплекты!$O$2:$O$2000)</f>
        <v>0</v>
      </c>
      <c r="G3676">
        <f t="shared" si="57"/>
        <v>0</v>
      </c>
    </row>
    <row r="3677" spans="1:7" x14ac:dyDescent="0.25">
      <c r="A3677" s="2">
        <v>325218</v>
      </c>
      <c r="B3677" s="3" t="s">
        <v>3677</v>
      </c>
      <c r="C3677" s="1">
        <v>1550</v>
      </c>
      <c r="D3677">
        <f>SUMIF('Движение комплектующих'!B$2:B$10000,B3677,'Движение комплектующих'!C$2:C$10000)</f>
        <v>0</v>
      </c>
      <c r="E3677">
        <f>SUMIF('Движение комплектующих'!B$2:B$10000,Комплектующие!B3677,'Движение комплектующих'!D$2:D$10000)</f>
        <v>0</v>
      </c>
      <c r="F3677">
        <f>SUMIF(Комплекты!$I$2:$I$2000,Комплектующие!B3677,Комплекты!$O$2:$O$2000)</f>
        <v>0</v>
      </c>
      <c r="G3677">
        <f t="shared" si="57"/>
        <v>0</v>
      </c>
    </row>
    <row r="3678" spans="1:7" x14ac:dyDescent="0.25">
      <c r="A3678" s="2">
        <v>319533</v>
      </c>
      <c r="B3678" s="3" t="s">
        <v>3678</v>
      </c>
      <c r="C3678" s="1">
        <v>1550</v>
      </c>
      <c r="D3678">
        <f>SUMIF('Движение комплектующих'!B$2:B$10000,B3678,'Движение комплектующих'!C$2:C$10000)</f>
        <v>0</v>
      </c>
      <c r="E3678">
        <f>SUMIF('Движение комплектующих'!B$2:B$10000,Комплектующие!B3678,'Движение комплектующих'!D$2:D$10000)</f>
        <v>0</v>
      </c>
      <c r="F3678">
        <f>SUMIF(Комплекты!$I$2:$I$2000,Комплектующие!B3678,Комплекты!$O$2:$O$2000)</f>
        <v>0</v>
      </c>
      <c r="G3678">
        <f t="shared" si="57"/>
        <v>0</v>
      </c>
    </row>
    <row r="3679" spans="1:7" x14ac:dyDescent="0.25">
      <c r="A3679" s="2">
        <v>319537</v>
      </c>
      <c r="B3679" s="3" t="s">
        <v>3679</v>
      </c>
      <c r="C3679" s="1">
        <v>2290</v>
      </c>
      <c r="D3679">
        <f>SUMIF('Движение комплектующих'!B$2:B$10000,B3679,'Движение комплектующих'!C$2:C$10000)</f>
        <v>0</v>
      </c>
      <c r="E3679">
        <f>SUMIF('Движение комплектующих'!B$2:B$10000,Комплектующие!B3679,'Движение комплектующих'!D$2:D$10000)</f>
        <v>0</v>
      </c>
      <c r="F3679">
        <f>SUMIF(Комплекты!$I$2:$I$2000,Комплектующие!B3679,Комплекты!$O$2:$O$2000)</f>
        <v>0</v>
      </c>
      <c r="G3679">
        <f t="shared" si="57"/>
        <v>0</v>
      </c>
    </row>
    <row r="3680" spans="1:7" x14ac:dyDescent="0.25">
      <c r="A3680" s="2">
        <v>328817</v>
      </c>
      <c r="B3680" s="3" t="s">
        <v>3680</v>
      </c>
      <c r="C3680" s="1">
        <v>2590</v>
      </c>
      <c r="D3680">
        <f>SUMIF('Движение комплектующих'!B$2:B$10000,B3680,'Движение комплектующих'!C$2:C$10000)</f>
        <v>0</v>
      </c>
      <c r="E3680">
        <f>SUMIF('Движение комплектующих'!B$2:B$10000,Комплектующие!B3680,'Движение комплектующих'!D$2:D$10000)</f>
        <v>0</v>
      </c>
      <c r="F3680">
        <f>SUMIF(Комплекты!$I$2:$I$2000,Комплектующие!B3680,Комплекты!$O$2:$O$2000)</f>
        <v>0</v>
      </c>
      <c r="G3680">
        <f t="shared" si="57"/>
        <v>0</v>
      </c>
    </row>
    <row r="3681" spans="1:7" x14ac:dyDescent="0.25">
      <c r="A3681" s="2">
        <v>357173</v>
      </c>
      <c r="B3681" s="3" t="s">
        <v>3681</v>
      </c>
      <c r="C3681" s="1">
        <v>3480</v>
      </c>
      <c r="D3681">
        <f>SUMIF('Движение комплектующих'!B$2:B$10000,B3681,'Движение комплектующих'!C$2:C$10000)</f>
        <v>0</v>
      </c>
      <c r="E3681">
        <f>SUMIF('Движение комплектующих'!B$2:B$10000,Комплектующие!B3681,'Движение комплектующих'!D$2:D$10000)</f>
        <v>0</v>
      </c>
      <c r="F3681">
        <f>SUMIF(Комплекты!$I$2:$I$2000,Комплектующие!B3681,Комплекты!$O$2:$O$2000)</f>
        <v>0</v>
      </c>
      <c r="G3681">
        <f t="shared" si="57"/>
        <v>0</v>
      </c>
    </row>
    <row r="3682" spans="1:7" x14ac:dyDescent="0.25">
      <c r="A3682" s="2">
        <v>376788</v>
      </c>
      <c r="B3682" s="3" t="s">
        <v>3682</v>
      </c>
      <c r="C3682" s="1">
        <v>3480</v>
      </c>
      <c r="D3682">
        <f>SUMIF('Движение комплектующих'!B$2:B$10000,B3682,'Движение комплектующих'!C$2:C$10000)</f>
        <v>0</v>
      </c>
      <c r="E3682">
        <f>SUMIF('Движение комплектующих'!B$2:B$10000,Комплектующие!B3682,'Движение комплектующих'!D$2:D$10000)</f>
        <v>0</v>
      </c>
      <c r="F3682">
        <f>SUMIF(Комплекты!$I$2:$I$2000,Комплектующие!B3682,Комплекты!$O$2:$O$2000)</f>
        <v>0</v>
      </c>
      <c r="G3682">
        <f t="shared" si="57"/>
        <v>0</v>
      </c>
    </row>
    <row r="3683" spans="1:7" x14ac:dyDescent="0.25">
      <c r="A3683" s="2">
        <v>331315</v>
      </c>
      <c r="B3683" s="3" t="s">
        <v>3683</v>
      </c>
      <c r="C3683" s="1">
        <v>3480</v>
      </c>
      <c r="D3683">
        <f>SUMIF('Движение комплектующих'!B$2:B$10000,B3683,'Движение комплектующих'!C$2:C$10000)</f>
        <v>0</v>
      </c>
      <c r="E3683">
        <f>SUMIF('Движение комплектующих'!B$2:B$10000,Комплектующие!B3683,'Движение комплектующих'!D$2:D$10000)</f>
        <v>0</v>
      </c>
      <c r="F3683">
        <f>SUMIF(Комплекты!$I$2:$I$2000,Комплектующие!B3683,Комплекты!$O$2:$O$2000)</f>
        <v>0</v>
      </c>
      <c r="G3683">
        <f t="shared" si="57"/>
        <v>0</v>
      </c>
    </row>
    <row r="3684" spans="1:7" x14ac:dyDescent="0.25">
      <c r="A3684" s="2">
        <v>357172</v>
      </c>
      <c r="B3684" s="3" t="s">
        <v>3684</v>
      </c>
      <c r="C3684" s="1">
        <v>3480</v>
      </c>
      <c r="D3684">
        <f>SUMIF('Движение комплектующих'!B$2:B$10000,B3684,'Движение комплектующих'!C$2:C$10000)</f>
        <v>0</v>
      </c>
      <c r="E3684">
        <f>SUMIF('Движение комплектующих'!B$2:B$10000,Комплектующие!B3684,'Движение комплектующих'!D$2:D$10000)</f>
        <v>0</v>
      </c>
      <c r="F3684">
        <f>SUMIF(Комплекты!$I$2:$I$2000,Комплектующие!B3684,Комплекты!$O$2:$O$2000)</f>
        <v>0</v>
      </c>
      <c r="G3684">
        <f t="shared" si="57"/>
        <v>0</v>
      </c>
    </row>
    <row r="3685" spans="1:7" x14ac:dyDescent="0.25">
      <c r="A3685" s="2">
        <v>353443</v>
      </c>
      <c r="B3685" s="3" t="s">
        <v>3685</v>
      </c>
      <c r="C3685" s="1">
        <v>3230</v>
      </c>
      <c r="D3685">
        <f>SUMIF('Движение комплектующих'!B$2:B$10000,B3685,'Движение комплектующих'!C$2:C$10000)</f>
        <v>0</v>
      </c>
      <c r="E3685">
        <f>SUMIF('Движение комплектующих'!B$2:B$10000,Комплектующие!B3685,'Движение комплектующих'!D$2:D$10000)</f>
        <v>0</v>
      </c>
      <c r="F3685">
        <f>SUMIF(Комплекты!$I$2:$I$2000,Комплектующие!B3685,Комплекты!$O$2:$O$2000)</f>
        <v>0</v>
      </c>
      <c r="G3685">
        <f t="shared" si="57"/>
        <v>0</v>
      </c>
    </row>
    <row r="3686" spans="1:7" x14ac:dyDescent="0.25">
      <c r="A3686" s="2">
        <v>372011</v>
      </c>
      <c r="B3686" s="3" t="s">
        <v>3686</v>
      </c>
      <c r="C3686" s="1">
        <v>4180</v>
      </c>
      <c r="D3686">
        <f>SUMIF('Движение комплектующих'!B$2:B$10000,B3686,'Движение комплектующих'!C$2:C$10000)</f>
        <v>0</v>
      </c>
      <c r="E3686">
        <f>SUMIF('Движение комплектующих'!B$2:B$10000,Комплектующие!B3686,'Движение комплектующих'!D$2:D$10000)</f>
        <v>0</v>
      </c>
      <c r="F3686">
        <f>SUMIF(Комплекты!$I$2:$I$2000,Комплектующие!B3686,Комплекты!$O$2:$O$2000)</f>
        <v>0</v>
      </c>
      <c r="G3686">
        <f t="shared" si="57"/>
        <v>0</v>
      </c>
    </row>
    <row r="3687" spans="1:7" x14ac:dyDescent="0.25">
      <c r="A3687" s="2">
        <v>300648</v>
      </c>
      <c r="B3687" s="3" t="s">
        <v>3687</v>
      </c>
      <c r="C3687" s="1">
        <v>1570</v>
      </c>
      <c r="D3687">
        <f>SUMIF('Движение комплектующих'!B$2:B$10000,B3687,'Движение комплектующих'!C$2:C$10000)</f>
        <v>0</v>
      </c>
      <c r="E3687">
        <f>SUMIF('Движение комплектующих'!B$2:B$10000,Комплектующие!B3687,'Движение комплектующих'!D$2:D$10000)</f>
        <v>0</v>
      </c>
      <c r="F3687">
        <f>SUMIF(Комплекты!$I$2:$I$2000,Комплектующие!B3687,Комплекты!$O$2:$O$2000)</f>
        <v>0</v>
      </c>
      <c r="G3687">
        <f t="shared" si="57"/>
        <v>0</v>
      </c>
    </row>
    <row r="3688" spans="1:7" x14ac:dyDescent="0.25">
      <c r="A3688" s="2">
        <v>300559</v>
      </c>
      <c r="B3688" s="3" t="s">
        <v>3688</v>
      </c>
      <c r="C3688" s="1">
        <v>1570</v>
      </c>
      <c r="D3688">
        <f>SUMIF('Движение комплектующих'!B$2:B$10000,B3688,'Движение комплектующих'!C$2:C$10000)</f>
        <v>0</v>
      </c>
      <c r="E3688">
        <f>SUMIF('Движение комплектующих'!B$2:B$10000,Комплектующие!B3688,'Движение комплектующих'!D$2:D$10000)</f>
        <v>0</v>
      </c>
      <c r="F3688">
        <f>SUMIF(Комплекты!$I$2:$I$2000,Комплектующие!B3688,Комплекты!$O$2:$O$2000)</f>
        <v>0</v>
      </c>
      <c r="G3688">
        <f t="shared" si="57"/>
        <v>0</v>
      </c>
    </row>
    <row r="3689" spans="1:7" x14ac:dyDescent="0.25">
      <c r="A3689" s="2">
        <v>362217</v>
      </c>
      <c r="B3689" s="3" t="s">
        <v>3689</v>
      </c>
      <c r="C3689" s="1">
        <v>1330</v>
      </c>
      <c r="D3689">
        <f>SUMIF('Движение комплектующих'!B$2:B$10000,B3689,'Движение комплектующих'!C$2:C$10000)</f>
        <v>0</v>
      </c>
      <c r="E3689">
        <f>SUMIF('Движение комплектующих'!B$2:B$10000,Комплектующие!B3689,'Движение комплектующих'!D$2:D$10000)</f>
        <v>0</v>
      </c>
      <c r="F3689">
        <f>SUMIF(Комплекты!$I$2:$I$2000,Комплектующие!B3689,Комплекты!$O$2:$O$2000)</f>
        <v>0</v>
      </c>
      <c r="G3689">
        <f t="shared" si="57"/>
        <v>0</v>
      </c>
    </row>
    <row r="3690" spans="1:7" x14ac:dyDescent="0.25">
      <c r="A3690" s="2">
        <v>355654</v>
      </c>
      <c r="B3690" s="3" t="s">
        <v>3690</v>
      </c>
      <c r="C3690" s="1">
        <v>1280</v>
      </c>
      <c r="D3690">
        <f>SUMIF('Движение комплектующих'!B$2:B$10000,B3690,'Движение комплектующих'!C$2:C$10000)</f>
        <v>0</v>
      </c>
      <c r="E3690">
        <f>SUMIF('Движение комплектующих'!B$2:B$10000,Комплектующие!B3690,'Движение комплектующих'!D$2:D$10000)</f>
        <v>0</v>
      </c>
      <c r="F3690">
        <f>SUMIF(Комплекты!$I$2:$I$2000,Комплектующие!B3690,Комплекты!$O$2:$O$2000)</f>
        <v>0</v>
      </c>
      <c r="G3690">
        <f t="shared" si="57"/>
        <v>0</v>
      </c>
    </row>
    <row r="3691" spans="1:7" x14ac:dyDescent="0.25">
      <c r="A3691" s="2">
        <v>362218</v>
      </c>
      <c r="B3691" s="3" t="s">
        <v>3691</v>
      </c>
      <c r="C3691" s="1">
        <v>1860</v>
      </c>
      <c r="D3691">
        <f>SUMIF('Движение комплектующих'!B$2:B$10000,B3691,'Движение комплектующих'!C$2:C$10000)</f>
        <v>0</v>
      </c>
      <c r="E3691">
        <f>SUMIF('Движение комплектующих'!B$2:B$10000,Комплектующие!B3691,'Движение комплектующих'!D$2:D$10000)</f>
        <v>0</v>
      </c>
      <c r="F3691">
        <f>SUMIF(Комплекты!$I$2:$I$2000,Комплектующие!B3691,Комплекты!$O$2:$O$2000)</f>
        <v>0</v>
      </c>
      <c r="G3691">
        <f t="shared" si="57"/>
        <v>0</v>
      </c>
    </row>
    <row r="3692" spans="1:7" x14ac:dyDescent="0.25">
      <c r="A3692" s="2">
        <v>300651</v>
      </c>
      <c r="B3692" s="3" t="s">
        <v>3692</v>
      </c>
      <c r="C3692" s="1">
        <v>2650</v>
      </c>
      <c r="D3692">
        <f>SUMIF('Движение комплектующих'!B$2:B$10000,B3692,'Движение комплектующих'!C$2:C$10000)</f>
        <v>0</v>
      </c>
      <c r="E3692">
        <f>SUMIF('Движение комплектующих'!B$2:B$10000,Комплектующие!B3692,'Движение комплектующих'!D$2:D$10000)</f>
        <v>0</v>
      </c>
      <c r="F3692">
        <f>SUMIF(Комплекты!$I$2:$I$2000,Комплектующие!B3692,Комплекты!$O$2:$O$2000)</f>
        <v>0</v>
      </c>
      <c r="G3692">
        <f t="shared" si="57"/>
        <v>0</v>
      </c>
    </row>
    <row r="3693" spans="1:7" x14ac:dyDescent="0.25">
      <c r="A3693" s="2">
        <v>300652</v>
      </c>
      <c r="B3693" s="3" t="s">
        <v>3693</v>
      </c>
      <c r="C3693" s="1">
        <v>4990</v>
      </c>
      <c r="D3693">
        <f>SUMIF('Движение комплектующих'!B$2:B$10000,B3693,'Движение комплектующих'!C$2:C$10000)</f>
        <v>0</v>
      </c>
      <c r="E3693">
        <f>SUMIF('Движение комплектующих'!B$2:B$10000,Комплектующие!B3693,'Движение комплектующих'!D$2:D$10000)</f>
        <v>0</v>
      </c>
      <c r="F3693">
        <f>SUMIF(Комплекты!$I$2:$I$2000,Комплектующие!B3693,Комплекты!$O$2:$O$2000)</f>
        <v>0</v>
      </c>
      <c r="G3693">
        <f t="shared" si="57"/>
        <v>0</v>
      </c>
    </row>
    <row r="3694" spans="1:7" x14ac:dyDescent="0.25">
      <c r="A3694" s="2">
        <v>300653</v>
      </c>
      <c r="B3694" s="3" t="s">
        <v>3694</v>
      </c>
      <c r="C3694" s="1">
        <v>4990</v>
      </c>
      <c r="D3694">
        <f>SUMIF('Движение комплектующих'!B$2:B$10000,B3694,'Движение комплектующих'!C$2:C$10000)</f>
        <v>0</v>
      </c>
      <c r="E3694">
        <f>SUMIF('Движение комплектующих'!B$2:B$10000,Комплектующие!B3694,'Движение комплектующих'!D$2:D$10000)</f>
        <v>0</v>
      </c>
      <c r="F3694">
        <f>SUMIF(Комплекты!$I$2:$I$2000,Комплектующие!B3694,Комплекты!$O$2:$O$2000)</f>
        <v>0</v>
      </c>
      <c r="G3694">
        <f t="shared" si="57"/>
        <v>0</v>
      </c>
    </row>
    <row r="3695" spans="1:7" x14ac:dyDescent="0.25">
      <c r="A3695" s="2">
        <v>65972</v>
      </c>
      <c r="B3695" s="3" t="s">
        <v>3695</v>
      </c>
      <c r="C3695" s="1">
        <v>4900</v>
      </c>
      <c r="D3695">
        <f>SUMIF('Движение комплектующих'!B$2:B$10000,B3695,'Движение комплектующих'!C$2:C$10000)</f>
        <v>0</v>
      </c>
      <c r="E3695">
        <f>SUMIF('Движение комплектующих'!B$2:B$10000,Комплектующие!B3695,'Движение комплектующих'!D$2:D$10000)</f>
        <v>0</v>
      </c>
      <c r="F3695">
        <f>SUMIF(Комплекты!$I$2:$I$2000,Комплектующие!B3695,Комплекты!$O$2:$O$2000)</f>
        <v>0</v>
      </c>
      <c r="G3695">
        <f t="shared" si="57"/>
        <v>0</v>
      </c>
    </row>
    <row r="3696" spans="1:7" x14ac:dyDescent="0.25">
      <c r="A3696" s="2">
        <v>300655</v>
      </c>
      <c r="B3696" s="3" t="s">
        <v>3696</v>
      </c>
      <c r="C3696" s="1">
        <v>2450</v>
      </c>
      <c r="D3696">
        <f>SUMIF('Движение комплектующих'!B$2:B$10000,B3696,'Движение комплектующих'!C$2:C$10000)</f>
        <v>0</v>
      </c>
      <c r="E3696">
        <f>SUMIF('Движение комплектующих'!B$2:B$10000,Комплектующие!B3696,'Движение комплектующих'!D$2:D$10000)</f>
        <v>0</v>
      </c>
      <c r="F3696">
        <f>SUMIF(Комплекты!$I$2:$I$2000,Комплектующие!B3696,Комплекты!$O$2:$O$2000)</f>
        <v>0</v>
      </c>
      <c r="G3696">
        <f t="shared" si="57"/>
        <v>0</v>
      </c>
    </row>
    <row r="3697" spans="1:7" x14ac:dyDescent="0.25">
      <c r="A3697" s="2">
        <v>300656</v>
      </c>
      <c r="B3697" s="3" t="s">
        <v>3697</v>
      </c>
      <c r="C3697" s="1">
        <v>3990</v>
      </c>
      <c r="D3697">
        <f>SUMIF('Движение комплектующих'!B$2:B$10000,B3697,'Движение комплектующих'!C$2:C$10000)</f>
        <v>0</v>
      </c>
      <c r="E3697">
        <f>SUMIF('Движение комплектующих'!B$2:B$10000,Комплектующие!B3697,'Движение комплектующих'!D$2:D$10000)</f>
        <v>0</v>
      </c>
      <c r="F3697">
        <f>SUMIF(Комплекты!$I$2:$I$2000,Комплектующие!B3697,Комплекты!$O$2:$O$2000)</f>
        <v>0</v>
      </c>
      <c r="G3697">
        <f t="shared" si="57"/>
        <v>0</v>
      </c>
    </row>
    <row r="3698" spans="1:7" x14ac:dyDescent="0.25">
      <c r="A3698" s="2">
        <v>300657</v>
      </c>
      <c r="B3698" s="3" t="s">
        <v>3698</v>
      </c>
      <c r="C3698" s="1">
        <v>3990</v>
      </c>
      <c r="D3698">
        <f>SUMIF('Движение комплектующих'!B$2:B$10000,B3698,'Движение комплектующих'!C$2:C$10000)</f>
        <v>0</v>
      </c>
      <c r="E3698">
        <f>SUMIF('Движение комплектующих'!B$2:B$10000,Комплектующие!B3698,'Движение комплектующих'!D$2:D$10000)</f>
        <v>0</v>
      </c>
      <c r="F3698">
        <f>SUMIF(Комплекты!$I$2:$I$2000,Комплектующие!B3698,Комплекты!$O$2:$O$2000)</f>
        <v>0</v>
      </c>
      <c r="G3698">
        <f t="shared" si="57"/>
        <v>0</v>
      </c>
    </row>
    <row r="3699" spans="1:7" x14ac:dyDescent="0.25">
      <c r="A3699" s="2">
        <v>65698</v>
      </c>
      <c r="B3699" s="3" t="s">
        <v>3699</v>
      </c>
      <c r="C3699" s="1">
        <v>4100</v>
      </c>
      <c r="D3699">
        <f>SUMIF('Движение комплектующих'!B$2:B$10000,B3699,'Движение комплектующих'!C$2:C$10000)</f>
        <v>0</v>
      </c>
      <c r="E3699">
        <f>SUMIF('Движение комплектующих'!B$2:B$10000,Комплектующие!B3699,'Движение комплектующих'!D$2:D$10000)</f>
        <v>0</v>
      </c>
      <c r="F3699">
        <f>SUMIF(Комплекты!$I$2:$I$2000,Комплектующие!B3699,Комплекты!$O$2:$O$2000)</f>
        <v>0</v>
      </c>
      <c r="G3699">
        <f t="shared" si="57"/>
        <v>0</v>
      </c>
    </row>
    <row r="3700" spans="1:7" x14ac:dyDescent="0.25">
      <c r="A3700" s="2">
        <v>300658</v>
      </c>
      <c r="B3700" s="3" t="s">
        <v>3700</v>
      </c>
      <c r="C3700" s="1">
        <v>1210</v>
      </c>
      <c r="D3700">
        <f>SUMIF('Движение комплектующих'!B$2:B$10000,B3700,'Движение комплектующих'!C$2:C$10000)</f>
        <v>0</v>
      </c>
      <c r="E3700">
        <f>SUMIF('Движение комплектующих'!B$2:B$10000,Комплектующие!B3700,'Движение комплектующих'!D$2:D$10000)</f>
        <v>0</v>
      </c>
      <c r="F3700">
        <f>SUMIF(Комплекты!$I$2:$I$2000,Комплектующие!B3700,Комплекты!$O$2:$O$2000)</f>
        <v>0</v>
      </c>
      <c r="G3700">
        <f t="shared" si="5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ADFB-89CC-46CA-BFDA-F2DB251BBD6A}">
  <dimension ref="A1:Q20"/>
  <sheetViews>
    <sheetView workbookViewId="0">
      <selection activeCell="O2" sqref="O2"/>
    </sheetView>
  </sheetViews>
  <sheetFormatPr defaultRowHeight="15" x14ac:dyDescent="0.25"/>
  <cols>
    <col min="1" max="1" width="16.42578125" customWidth="1"/>
    <col min="2" max="3" width="18.85546875" customWidth="1"/>
    <col min="4" max="5" width="16.85546875" customWidth="1"/>
    <col min="6" max="6" width="16.42578125" customWidth="1"/>
    <col min="7" max="7" width="14.7109375" customWidth="1"/>
    <col min="8" max="8" width="18.42578125" customWidth="1"/>
    <col min="9" max="9" width="50.7109375" customWidth="1"/>
    <col min="10" max="10" width="13.140625" customWidth="1"/>
    <col min="11" max="12" width="11.7109375" customWidth="1"/>
    <col min="13" max="13" width="12.7109375" customWidth="1"/>
    <col min="14" max="14" width="12" customWidth="1"/>
    <col min="15" max="15" width="12.85546875" customWidth="1"/>
    <col min="16" max="16" width="4.5703125" customWidth="1"/>
    <col min="17" max="17" width="16" customWidth="1"/>
    <col min="18" max="18" width="15.5703125" customWidth="1"/>
    <col min="19" max="19" width="16" customWidth="1"/>
  </cols>
  <sheetData>
    <row r="1" spans="1:17" s="14" customFormat="1" ht="45" x14ac:dyDescent="0.25">
      <c r="A1" s="15" t="s">
        <v>3718</v>
      </c>
      <c r="B1" s="15" t="s">
        <v>3719</v>
      </c>
      <c r="C1" s="15" t="s">
        <v>3723</v>
      </c>
      <c r="D1" s="15" t="s">
        <v>3724</v>
      </c>
      <c r="E1" s="15" t="s">
        <v>3726</v>
      </c>
      <c r="F1" s="15" t="s">
        <v>3717</v>
      </c>
      <c r="H1" s="15" t="s">
        <v>3721</v>
      </c>
      <c r="I1" s="15" t="s">
        <v>3712</v>
      </c>
      <c r="J1" s="15" t="s">
        <v>3713</v>
      </c>
      <c r="K1" s="15" t="s">
        <v>3716</v>
      </c>
      <c r="L1" s="15" t="s">
        <v>3725</v>
      </c>
      <c r="M1" s="15" t="s">
        <v>3722</v>
      </c>
      <c r="N1" s="15" t="s">
        <v>3720</v>
      </c>
      <c r="O1" s="15" t="s">
        <v>3709</v>
      </c>
      <c r="Q1" s="14" t="s">
        <v>3732</v>
      </c>
    </row>
    <row r="2" spans="1:17" x14ac:dyDescent="0.25">
      <c r="A2" s="16" t="s">
        <v>3711</v>
      </c>
      <c r="B2" s="16"/>
      <c r="C2" s="17">
        <f>SUMIF($H$2:$H$2000,A2,$N$2:$N$2000)</f>
        <v>26050</v>
      </c>
      <c r="D2" s="16">
        <v>35000</v>
      </c>
      <c r="E2" s="18">
        <f>_xlfn.MINIFS($L$2:$L$2000,$H$2:$H$2000,A2)</f>
        <v>1</v>
      </c>
      <c r="F2" s="17">
        <f>SUMIF('Реализация комплектов'!$B$2:$B$2000,Комплекты!A2,'Реализация комплектов'!$C$2:$C$2000)</f>
        <v>3</v>
      </c>
      <c r="H2" s="16" t="s">
        <v>3711</v>
      </c>
      <c r="I2" s="16" t="s">
        <v>2</v>
      </c>
      <c r="J2" s="16">
        <v>2</v>
      </c>
      <c r="K2" s="17">
        <f>VLOOKUP($I2,Комплектующие!$B$2:$G$5000,6,0)</f>
        <v>5</v>
      </c>
      <c r="L2" s="17">
        <f>INT(K2/J2)</f>
        <v>2</v>
      </c>
      <c r="M2" s="17">
        <f>VLOOKUP($I2,Комплектующие!$B$2:$G$5000,2,0)</f>
        <v>3450</v>
      </c>
      <c r="N2" s="17">
        <f>M2*J2</f>
        <v>6900</v>
      </c>
      <c r="O2" s="17">
        <f>SUMIF($A$2:$A$2000,H2,$F$2:$F$2000)*J2</f>
        <v>6</v>
      </c>
    </row>
    <row r="3" spans="1:17" x14ac:dyDescent="0.25">
      <c r="A3" s="16" t="s">
        <v>3714</v>
      </c>
      <c r="B3" s="16"/>
      <c r="C3" s="17">
        <f>SUMIF($H$2:$H$2000,A3,$N$2:$N$2000)</f>
        <v>17590</v>
      </c>
      <c r="D3" s="16">
        <v>27000</v>
      </c>
      <c r="E3" s="18">
        <f t="shared" ref="E3:E20" si="0">_xlfn.MINIFS($L$2:$L$2000,$H$2:$H$2000,A3)</f>
        <v>1</v>
      </c>
      <c r="F3" s="17">
        <f>SUMIF('Реализация комплектов'!$B$2:$B$2000,Комплекты!A3,'Реализация комплектов'!$C$2:$C$2000)</f>
        <v>2</v>
      </c>
      <c r="H3" s="16" t="s">
        <v>3711</v>
      </c>
      <c r="I3" s="16" t="s">
        <v>5</v>
      </c>
      <c r="J3" s="16">
        <v>2</v>
      </c>
      <c r="K3" s="17">
        <f>VLOOKUP($I3,Комплектующие!$B$2:$G$5000,6,0)</f>
        <v>7</v>
      </c>
      <c r="L3" s="17">
        <f t="shared" ref="L3:L20" si="1">INT(K3/J3)</f>
        <v>3</v>
      </c>
      <c r="M3" s="17">
        <f>VLOOKUP($I3,Комплектующие!$B$2:$G$5000,2,0)</f>
        <v>2190</v>
      </c>
      <c r="N3" s="17">
        <f t="shared" ref="N3:N20" si="2">M3*J3</f>
        <v>4380</v>
      </c>
      <c r="O3" s="17">
        <f t="shared" ref="O3:O20" si="3">SUMIF($A$2:$A$2000,H3,$F$2:$F$2000)*J3</f>
        <v>6</v>
      </c>
    </row>
    <row r="4" spans="1:17" x14ac:dyDescent="0.25">
      <c r="A4" s="16" t="s">
        <v>3715</v>
      </c>
      <c r="B4" s="16"/>
      <c r="C4" s="17">
        <f>SUMIF($H$2:$H$2000,A4,$N$2:$N$2000)</f>
        <v>16780</v>
      </c>
      <c r="D4" s="16">
        <v>24500</v>
      </c>
      <c r="E4" s="18">
        <f t="shared" si="0"/>
        <v>0</v>
      </c>
      <c r="F4" s="17">
        <f>SUMIF('Реализация комплектов'!$B$2:$B$2000,Комплекты!A4,'Реализация комплектов'!$C$2:$C$2000)</f>
        <v>1</v>
      </c>
      <c r="H4" s="16" t="s">
        <v>3711</v>
      </c>
      <c r="I4" s="16" t="s">
        <v>8</v>
      </c>
      <c r="J4" s="16">
        <v>1</v>
      </c>
      <c r="K4" s="17">
        <f>VLOOKUP($I4,Комплектующие!$B$2:$G$5000,6,0)</f>
        <v>5</v>
      </c>
      <c r="L4" s="17">
        <f t="shared" si="1"/>
        <v>5</v>
      </c>
      <c r="M4" s="17">
        <f>VLOOKUP($I4,Комплектующие!$B$2:$G$5000,2,0)</f>
        <v>3460</v>
      </c>
      <c r="N4" s="17">
        <f t="shared" si="2"/>
        <v>3460</v>
      </c>
      <c r="O4" s="17">
        <f t="shared" si="3"/>
        <v>3</v>
      </c>
    </row>
    <row r="5" spans="1:17" x14ac:dyDescent="0.25">
      <c r="A5" s="16"/>
      <c r="B5" s="16"/>
      <c r="C5" s="17">
        <f>SUMIF($H$2:$H$2000,A5,$N$2:$N$2000)</f>
        <v>0</v>
      </c>
      <c r="D5" s="16"/>
      <c r="E5" s="18">
        <f t="shared" si="0"/>
        <v>0</v>
      </c>
      <c r="F5" s="17">
        <f>SUMIF('Реализация комплектов'!$B$2:$B$2000,Комплекты!A5,'Реализация комплектов'!$C$2:$C$2000)</f>
        <v>0</v>
      </c>
      <c r="H5" s="16" t="s">
        <v>3711</v>
      </c>
      <c r="I5" s="16" t="s">
        <v>6</v>
      </c>
      <c r="J5" s="16">
        <v>1</v>
      </c>
      <c r="K5" s="17">
        <f>VLOOKUP($I5,Комплектующие!$B$2:$G$5000,6,0)</f>
        <v>1</v>
      </c>
      <c r="L5" s="17">
        <f t="shared" si="1"/>
        <v>1</v>
      </c>
      <c r="M5" s="17">
        <f>VLOOKUP($I5,Комплектующие!$B$2:$G$5000,2,0)</f>
        <v>7850</v>
      </c>
      <c r="N5" s="17">
        <f t="shared" si="2"/>
        <v>7850</v>
      </c>
      <c r="O5" s="17">
        <f t="shared" si="3"/>
        <v>3</v>
      </c>
    </row>
    <row r="6" spans="1:17" x14ac:dyDescent="0.25">
      <c r="A6" s="16"/>
      <c r="B6" s="16"/>
      <c r="C6" s="17">
        <f>SUMIF($H$2:$H$2000,A6,$N$2:$N$2000)</f>
        <v>0</v>
      </c>
      <c r="D6" s="16"/>
      <c r="E6" s="18">
        <f t="shared" si="0"/>
        <v>0</v>
      </c>
      <c r="F6" s="17">
        <f>SUMIF('Реализация комплектов'!$B$2:$B$2000,Комплекты!A6,'Реализация комплектов'!$C$2:$C$2000)</f>
        <v>0</v>
      </c>
      <c r="H6" s="16" t="s">
        <v>3711</v>
      </c>
      <c r="I6" s="16" t="s">
        <v>8</v>
      </c>
      <c r="J6" s="16">
        <v>1</v>
      </c>
      <c r="K6" s="17">
        <f>VLOOKUP($I6,Комплектующие!$B$2:$G$5000,6,0)</f>
        <v>5</v>
      </c>
      <c r="L6" s="17">
        <f t="shared" si="1"/>
        <v>5</v>
      </c>
      <c r="M6" s="17">
        <f>VLOOKUP($I6,Комплектующие!$B$2:$G$5000,2,0)</f>
        <v>3460</v>
      </c>
      <c r="N6" s="17">
        <f t="shared" si="2"/>
        <v>3460</v>
      </c>
      <c r="O6" s="17">
        <f t="shared" si="3"/>
        <v>3</v>
      </c>
    </row>
    <row r="7" spans="1:17" x14ac:dyDescent="0.25">
      <c r="A7" s="16"/>
      <c r="B7" s="16"/>
      <c r="C7" s="17">
        <f>SUMIF($H$2:$H$2000,A7,$N$2:$N$2000)</f>
        <v>0</v>
      </c>
      <c r="D7" s="16"/>
      <c r="E7" s="18">
        <f t="shared" si="0"/>
        <v>0</v>
      </c>
      <c r="F7" s="17">
        <f>SUMIF('Реализация комплектов'!$B$2:$B$2000,Комплекты!A7,'Реализация комплектов'!$C$2:$C$2000)</f>
        <v>0</v>
      </c>
      <c r="H7" s="16" t="s">
        <v>3714</v>
      </c>
      <c r="I7" s="16" t="s">
        <v>5</v>
      </c>
      <c r="J7" s="16">
        <v>1</v>
      </c>
      <c r="K7" s="17">
        <f>VLOOKUP($I7,Комплектующие!$B$2:$G$5000,6,0)</f>
        <v>7</v>
      </c>
      <c r="L7" s="17">
        <f t="shared" si="1"/>
        <v>7</v>
      </c>
      <c r="M7" s="17">
        <f>VLOOKUP($I7,Комплектующие!$B$2:$G$5000,2,0)</f>
        <v>2190</v>
      </c>
      <c r="N7" s="17">
        <f t="shared" si="2"/>
        <v>2190</v>
      </c>
      <c r="O7" s="17">
        <f t="shared" si="3"/>
        <v>2</v>
      </c>
    </row>
    <row r="8" spans="1:17" x14ac:dyDescent="0.25">
      <c r="A8" s="16"/>
      <c r="B8" s="16"/>
      <c r="C8" s="17">
        <f>SUMIF($H$2:$H$2000,A8,$N$2:$N$2000)</f>
        <v>0</v>
      </c>
      <c r="D8" s="16"/>
      <c r="E8" s="18">
        <f t="shared" si="0"/>
        <v>0</v>
      </c>
      <c r="F8" s="17">
        <f>SUMIF('Реализация комплектов'!$B$2:$B$2000,Комплекты!A8,'Реализация комплектов'!$C$2:$C$2000)</f>
        <v>0</v>
      </c>
      <c r="H8" s="16" t="s">
        <v>3714</v>
      </c>
      <c r="I8" s="16" t="s">
        <v>3</v>
      </c>
      <c r="J8" s="16">
        <v>2</v>
      </c>
      <c r="K8" s="17">
        <f>VLOOKUP($I8,Комплектующие!$B$2:$G$5000,6,0)</f>
        <v>3</v>
      </c>
      <c r="L8" s="17">
        <f t="shared" si="1"/>
        <v>1</v>
      </c>
      <c r="M8" s="17">
        <f>VLOOKUP($I8,Комплектующие!$B$2:$G$5000,2,0)</f>
        <v>3530</v>
      </c>
      <c r="N8" s="17">
        <f t="shared" si="2"/>
        <v>7060</v>
      </c>
      <c r="O8" s="17">
        <f t="shared" si="3"/>
        <v>4</v>
      </c>
    </row>
    <row r="9" spans="1:17" x14ac:dyDescent="0.25">
      <c r="A9" s="16"/>
      <c r="B9" s="16"/>
      <c r="C9" s="17">
        <f>SUMIF($H$2:$H$2000,A9,$N$2:$N$2000)</f>
        <v>0</v>
      </c>
      <c r="D9" s="16"/>
      <c r="E9" s="18">
        <f t="shared" si="0"/>
        <v>0</v>
      </c>
      <c r="F9" s="17">
        <f>SUMIF('Реализация комплектов'!$B$2:$B$2000,Комплекты!A9,'Реализация комплектов'!$C$2:$C$2000)</f>
        <v>0</v>
      </c>
      <c r="H9" s="16" t="s">
        <v>3714</v>
      </c>
      <c r="I9" s="16" t="s">
        <v>9</v>
      </c>
      <c r="J9" s="16">
        <v>2</v>
      </c>
      <c r="K9" s="17">
        <f>VLOOKUP($I9,Комплектующие!$B$2:$G$5000,6,0)</f>
        <v>2</v>
      </c>
      <c r="L9" s="17">
        <f t="shared" si="1"/>
        <v>1</v>
      </c>
      <c r="M9" s="17">
        <f>VLOOKUP($I9,Комплектующие!$B$2:$G$5000,2,0)</f>
        <v>4170</v>
      </c>
      <c r="N9" s="17">
        <f t="shared" si="2"/>
        <v>8340</v>
      </c>
      <c r="O9" s="17">
        <f t="shared" si="3"/>
        <v>4</v>
      </c>
    </row>
    <row r="10" spans="1:17" x14ac:dyDescent="0.25">
      <c r="A10" s="16"/>
      <c r="B10" s="16"/>
      <c r="C10" s="17">
        <f>SUMIF($H$2:$H$2000,A10,$N$2:$N$2000)</f>
        <v>0</v>
      </c>
      <c r="D10" s="16"/>
      <c r="E10" s="18">
        <f t="shared" si="0"/>
        <v>0</v>
      </c>
      <c r="F10" s="17">
        <f>SUMIF('Реализация комплектов'!$B$2:$B$2000,Комплекты!A10,'Реализация комплектов'!$C$2:$C$2000)</f>
        <v>0</v>
      </c>
      <c r="H10" s="16" t="s">
        <v>3715</v>
      </c>
      <c r="I10" s="16" t="s">
        <v>6</v>
      </c>
      <c r="J10" s="16">
        <v>2</v>
      </c>
      <c r="K10" s="17">
        <f>VLOOKUP($I10,Комплектующие!$B$2:$G$5000,6,0)</f>
        <v>1</v>
      </c>
      <c r="L10" s="17">
        <f t="shared" si="1"/>
        <v>0</v>
      </c>
      <c r="M10" s="17">
        <f>VLOOKUP($I10,Комплектующие!$B$2:$G$5000,2,0)</f>
        <v>7850</v>
      </c>
      <c r="N10" s="17">
        <f t="shared" si="2"/>
        <v>15700</v>
      </c>
      <c r="O10" s="17">
        <f t="shared" si="3"/>
        <v>2</v>
      </c>
    </row>
    <row r="11" spans="1:17" x14ac:dyDescent="0.25">
      <c r="A11" s="16"/>
      <c r="B11" s="16"/>
      <c r="C11" s="17">
        <f>SUMIF($H$2:$H$2000,A11,$N$2:$N$2000)</f>
        <v>0</v>
      </c>
      <c r="D11" s="16"/>
      <c r="E11" s="18">
        <f t="shared" si="0"/>
        <v>0</v>
      </c>
      <c r="F11" s="17">
        <f>SUMIF('Реализация комплектов'!$B$2:$B$2000,Комплекты!A11,'Реализация комплектов'!$C$2:$C$2000)</f>
        <v>0</v>
      </c>
      <c r="H11" s="16" t="s">
        <v>3715</v>
      </c>
      <c r="I11" s="16" t="s">
        <v>4</v>
      </c>
      <c r="J11" s="16">
        <v>1</v>
      </c>
      <c r="K11" s="17">
        <f>VLOOKUP($I11,Комплектующие!$B$2:$G$5000,6,0)</f>
        <v>2</v>
      </c>
      <c r="L11" s="17">
        <f t="shared" si="1"/>
        <v>2</v>
      </c>
      <c r="M11" s="17">
        <f>VLOOKUP($I11,Комплектующие!$B$2:$G$5000,2,0)</f>
        <v>1080</v>
      </c>
      <c r="N11" s="17">
        <f t="shared" si="2"/>
        <v>1080</v>
      </c>
      <c r="O11" s="17">
        <f t="shared" si="3"/>
        <v>1</v>
      </c>
    </row>
    <row r="12" spans="1:17" x14ac:dyDescent="0.25">
      <c r="A12" s="16"/>
      <c r="B12" s="16"/>
      <c r="C12" s="17">
        <f>SUMIF($H$2:$H$2000,A12,$N$2:$N$2000)</f>
        <v>0</v>
      </c>
      <c r="D12" s="16"/>
      <c r="E12" s="18">
        <f t="shared" si="0"/>
        <v>0</v>
      </c>
      <c r="F12" s="17">
        <f>SUMIF('Реализация комплектов'!$B$2:$B$2000,Комплекты!A12,'Реализация комплектов'!$C$2:$C$2000)</f>
        <v>0</v>
      </c>
      <c r="H12" s="16"/>
      <c r="I12" s="16"/>
      <c r="J12" s="16"/>
      <c r="K12" s="17" t="e">
        <f>VLOOKUP($I12,Комплектующие!$B$2:$G$5000,6,0)</f>
        <v>#N/A</v>
      </c>
      <c r="L12" s="17" t="e">
        <f t="shared" si="1"/>
        <v>#N/A</v>
      </c>
      <c r="M12" s="17" t="e">
        <f>VLOOKUP($I12,Комплектующие!$B$2:$G$5000,2,0)</f>
        <v>#N/A</v>
      </c>
      <c r="N12" s="17" t="e">
        <f t="shared" si="2"/>
        <v>#N/A</v>
      </c>
      <c r="O12" s="17">
        <f t="shared" si="3"/>
        <v>0</v>
      </c>
    </row>
    <row r="13" spans="1:17" x14ac:dyDescent="0.25">
      <c r="A13" s="16"/>
      <c r="B13" s="16"/>
      <c r="C13" s="17">
        <f>SUMIF($H$2:$H$2000,A13,$N$2:$N$2000)</f>
        <v>0</v>
      </c>
      <c r="D13" s="16"/>
      <c r="E13" s="18">
        <f t="shared" si="0"/>
        <v>0</v>
      </c>
      <c r="F13" s="17">
        <f>SUMIF('Реализация комплектов'!$B$2:$B$2000,Комплекты!A13,'Реализация комплектов'!$C$2:$C$2000)</f>
        <v>0</v>
      </c>
      <c r="H13" s="16"/>
      <c r="I13" s="16"/>
      <c r="J13" s="16"/>
      <c r="K13" s="17" t="e">
        <f>VLOOKUP($I13,Комплектующие!$B$2:$G$5000,6,0)</f>
        <v>#N/A</v>
      </c>
      <c r="L13" s="17" t="e">
        <f t="shared" si="1"/>
        <v>#N/A</v>
      </c>
      <c r="M13" s="17" t="e">
        <f>VLOOKUP($I13,Комплектующие!$B$2:$G$5000,2,0)</f>
        <v>#N/A</v>
      </c>
      <c r="N13" s="17" t="e">
        <f t="shared" si="2"/>
        <v>#N/A</v>
      </c>
      <c r="O13" s="17">
        <f t="shared" si="3"/>
        <v>0</v>
      </c>
    </row>
    <row r="14" spans="1:17" x14ac:dyDescent="0.25">
      <c r="A14" s="16"/>
      <c r="B14" s="16"/>
      <c r="C14" s="17">
        <f>SUMIF($H$2:$H$2000,A14,$N$2:$N$2000)</f>
        <v>0</v>
      </c>
      <c r="D14" s="16"/>
      <c r="E14" s="18">
        <f t="shared" si="0"/>
        <v>0</v>
      </c>
      <c r="F14" s="17">
        <f>SUMIF('Реализация комплектов'!$B$2:$B$2000,Комплекты!A14,'Реализация комплектов'!$C$2:$C$2000)</f>
        <v>0</v>
      </c>
      <c r="H14" s="16"/>
      <c r="I14" s="16"/>
      <c r="J14" s="16"/>
      <c r="K14" s="17" t="e">
        <f>VLOOKUP($I14,Комплектующие!$B$2:$G$5000,6,0)</f>
        <v>#N/A</v>
      </c>
      <c r="L14" s="17" t="e">
        <f t="shared" si="1"/>
        <v>#N/A</v>
      </c>
      <c r="M14" s="17" t="e">
        <f>VLOOKUP($I14,Комплектующие!$B$2:$G$5000,2,0)</f>
        <v>#N/A</v>
      </c>
      <c r="N14" s="17" t="e">
        <f t="shared" si="2"/>
        <v>#N/A</v>
      </c>
      <c r="O14" s="17">
        <f t="shared" si="3"/>
        <v>0</v>
      </c>
    </row>
    <row r="15" spans="1:17" x14ac:dyDescent="0.25">
      <c r="A15" s="16"/>
      <c r="B15" s="16"/>
      <c r="C15" s="17">
        <f>SUMIF($H$2:$H$2000,A15,$N$2:$N$2000)</f>
        <v>0</v>
      </c>
      <c r="D15" s="16"/>
      <c r="E15" s="18">
        <f t="shared" si="0"/>
        <v>0</v>
      </c>
      <c r="F15" s="17">
        <f>SUMIF('Реализация комплектов'!$B$2:$B$2000,Комплекты!A15,'Реализация комплектов'!$C$2:$C$2000)</f>
        <v>0</v>
      </c>
      <c r="H15" s="16"/>
      <c r="I15" s="16"/>
      <c r="J15" s="16"/>
      <c r="K15" s="17" t="e">
        <f>VLOOKUP($I15,Комплектующие!$B$2:$G$5000,6,0)</f>
        <v>#N/A</v>
      </c>
      <c r="L15" s="17" t="e">
        <f t="shared" si="1"/>
        <v>#N/A</v>
      </c>
      <c r="M15" s="17" t="e">
        <f>VLOOKUP($I15,Комплектующие!$B$2:$G$5000,2,0)</f>
        <v>#N/A</v>
      </c>
      <c r="N15" s="17" t="e">
        <f t="shared" si="2"/>
        <v>#N/A</v>
      </c>
      <c r="O15" s="17">
        <f t="shared" si="3"/>
        <v>0</v>
      </c>
    </row>
    <row r="16" spans="1:17" x14ac:dyDescent="0.25">
      <c r="A16" s="16"/>
      <c r="B16" s="16"/>
      <c r="C16" s="17">
        <f>SUMIF($H$2:$H$2000,A16,$N$2:$N$2000)</f>
        <v>0</v>
      </c>
      <c r="D16" s="16"/>
      <c r="E16" s="18">
        <f t="shared" si="0"/>
        <v>0</v>
      </c>
      <c r="F16" s="17">
        <f>SUMIF('Реализация комплектов'!$B$2:$B$2000,Комплекты!A16,'Реализация комплектов'!$C$2:$C$2000)</f>
        <v>0</v>
      </c>
      <c r="H16" s="16"/>
      <c r="I16" s="16"/>
      <c r="J16" s="16"/>
      <c r="K16" s="17" t="e">
        <f>VLOOKUP($I16,Комплектующие!$B$2:$G$5000,6,0)</f>
        <v>#N/A</v>
      </c>
      <c r="L16" s="17" t="e">
        <f t="shared" si="1"/>
        <v>#N/A</v>
      </c>
      <c r="M16" s="17" t="e">
        <f>VLOOKUP($I16,Комплектующие!$B$2:$G$5000,2,0)</f>
        <v>#N/A</v>
      </c>
      <c r="N16" s="17" t="e">
        <f t="shared" si="2"/>
        <v>#N/A</v>
      </c>
      <c r="O16" s="17">
        <f t="shared" si="3"/>
        <v>0</v>
      </c>
    </row>
    <row r="17" spans="1:15" x14ac:dyDescent="0.25">
      <c r="A17" s="16"/>
      <c r="B17" s="16"/>
      <c r="C17" s="17">
        <f>SUMIF($H$2:$H$2000,A17,$N$2:$N$2000)</f>
        <v>0</v>
      </c>
      <c r="D17" s="16"/>
      <c r="E17" s="18">
        <f t="shared" si="0"/>
        <v>0</v>
      </c>
      <c r="F17" s="17">
        <f>SUMIF('Реализация комплектов'!$B$2:$B$2000,Комплекты!A17,'Реализация комплектов'!$C$2:$C$2000)</f>
        <v>0</v>
      </c>
      <c r="H17" s="16"/>
      <c r="I17" s="16"/>
      <c r="J17" s="16"/>
      <c r="K17" s="17" t="e">
        <f>VLOOKUP($I17,Комплектующие!$B$2:$G$5000,6,0)</f>
        <v>#N/A</v>
      </c>
      <c r="L17" s="17" t="e">
        <f t="shared" si="1"/>
        <v>#N/A</v>
      </c>
      <c r="M17" s="17" t="e">
        <f>VLOOKUP($I17,Комплектующие!$B$2:$G$5000,2,0)</f>
        <v>#N/A</v>
      </c>
      <c r="N17" s="17" t="e">
        <f t="shared" si="2"/>
        <v>#N/A</v>
      </c>
      <c r="O17" s="17">
        <f t="shared" si="3"/>
        <v>0</v>
      </c>
    </row>
    <row r="18" spans="1:15" x14ac:dyDescent="0.25">
      <c r="A18" s="16"/>
      <c r="B18" s="16"/>
      <c r="C18" s="17">
        <f>SUMIF($H$2:$H$2000,A18,$N$2:$N$2000)</f>
        <v>0</v>
      </c>
      <c r="D18" s="16"/>
      <c r="E18" s="18">
        <f t="shared" si="0"/>
        <v>0</v>
      </c>
      <c r="F18" s="17">
        <f>SUMIF('Реализация комплектов'!$B$2:$B$2000,Комплекты!A18,'Реализация комплектов'!$C$2:$C$2000)</f>
        <v>0</v>
      </c>
      <c r="H18" s="16"/>
      <c r="I18" s="16"/>
      <c r="J18" s="16"/>
      <c r="K18" s="17" t="e">
        <f>VLOOKUP($I18,Комплектующие!$B$2:$G$5000,6,0)</f>
        <v>#N/A</v>
      </c>
      <c r="L18" s="17" t="e">
        <f t="shared" si="1"/>
        <v>#N/A</v>
      </c>
      <c r="M18" s="17" t="e">
        <f>VLOOKUP($I18,Комплектующие!$B$2:$G$5000,2,0)</f>
        <v>#N/A</v>
      </c>
      <c r="N18" s="17" t="e">
        <f t="shared" si="2"/>
        <v>#N/A</v>
      </c>
      <c r="O18" s="17">
        <f t="shared" si="3"/>
        <v>0</v>
      </c>
    </row>
    <row r="19" spans="1:15" x14ac:dyDescent="0.25">
      <c r="A19" s="16"/>
      <c r="B19" s="16"/>
      <c r="C19" s="17">
        <f>SUMIF($H$2:$H$2000,A19,$N$2:$N$2000)</f>
        <v>0</v>
      </c>
      <c r="D19" s="16"/>
      <c r="E19" s="18">
        <f t="shared" si="0"/>
        <v>0</v>
      </c>
      <c r="F19" s="17">
        <f>SUMIF('Реализация комплектов'!$B$2:$B$2000,Комплекты!A19,'Реализация комплектов'!$C$2:$C$2000)</f>
        <v>0</v>
      </c>
      <c r="H19" s="16"/>
      <c r="I19" s="16"/>
      <c r="J19" s="16"/>
      <c r="K19" s="17" t="e">
        <f>VLOOKUP($I19,Комплектующие!$B$2:$G$5000,6,0)</f>
        <v>#N/A</v>
      </c>
      <c r="L19" s="17" t="e">
        <f t="shared" si="1"/>
        <v>#N/A</v>
      </c>
      <c r="M19" s="17" t="e">
        <f>VLOOKUP($I19,Комплектующие!$B$2:$G$5000,2,0)</f>
        <v>#N/A</v>
      </c>
      <c r="N19" s="17" t="e">
        <f t="shared" si="2"/>
        <v>#N/A</v>
      </c>
      <c r="O19" s="17">
        <f t="shared" si="3"/>
        <v>0</v>
      </c>
    </row>
    <row r="20" spans="1:15" x14ac:dyDescent="0.25">
      <c r="A20" s="16"/>
      <c r="B20" s="16"/>
      <c r="C20" s="17">
        <f>SUMIF($H$2:$H$2000,A20,$N$2:$N$2000)</f>
        <v>0</v>
      </c>
      <c r="D20" s="16"/>
      <c r="E20" s="18">
        <f t="shared" si="0"/>
        <v>0</v>
      </c>
      <c r="F20" s="17">
        <f>SUMIF('Реализация комплектов'!$B$2:$B$2000,Комплекты!A20,'Реализация комплектов'!$C$2:$C$2000)</f>
        <v>0</v>
      </c>
      <c r="H20" s="16"/>
      <c r="I20" s="16"/>
      <c r="J20" s="16"/>
      <c r="K20" s="17" t="e">
        <f>VLOOKUP($I20,Комплектующие!$B$2:$G$5000,6,0)</f>
        <v>#N/A</v>
      </c>
      <c r="L20" s="17" t="e">
        <f t="shared" si="1"/>
        <v>#N/A</v>
      </c>
      <c r="M20" s="17" t="e">
        <f>VLOOKUP($I20,Комплектующие!$B$2:$G$5000,2,0)</f>
        <v>#N/A</v>
      </c>
      <c r="N20" s="17" t="e">
        <f t="shared" si="2"/>
        <v>#N/A</v>
      </c>
      <c r="O20" s="17">
        <f t="shared" si="3"/>
        <v>0</v>
      </c>
    </row>
  </sheetData>
  <phoneticPr fontId="5" type="noConversion"/>
  <dataValidations count="1">
    <dataValidation type="list" allowBlank="1" showInputMessage="1" showErrorMessage="1" sqref="H2:H20" xr:uid="{6A0506CF-BD8E-4D07-A9BA-5E8CC6CBFE6E}">
      <formula1>$A$2:$A$2000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EBB271-3B1B-492B-A891-255F9BB00B62}">
          <x14:formula1>
            <xm:f>Комплектующие!$B$2:$B$5000</xm:f>
          </x14:formula1>
          <xm:sqref>I2:I20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83AC-EA67-4AE7-B15D-3AB6B4F38D1C}">
  <dimension ref="A1:G20"/>
  <sheetViews>
    <sheetView workbookViewId="0">
      <selection activeCell="B9" sqref="B9"/>
    </sheetView>
  </sheetViews>
  <sheetFormatPr defaultRowHeight="15" x14ac:dyDescent="0.25"/>
  <cols>
    <col min="1" max="1" width="12.7109375" customWidth="1"/>
    <col min="2" max="2" width="20.42578125" customWidth="1"/>
    <col min="3" max="3" width="14.140625" customWidth="1"/>
    <col min="4" max="4" width="13.42578125" customWidth="1"/>
    <col min="5" max="5" width="15.5703125" customWidth="1"/>
    <col min="6" max="6" width="17.85546875" customWidth="1"/>
    <col min="7" max="7" width="27.7109375" customWidth="1"/>
  </cols>
  <sheetData>
    <row r="1" spans="1:7" s="13" customFormat="1" ht="30" x14ac:dyDescent="0.25">
      <c r="A1" s="20" t="s">
        <v>3705</v>
      </c>
      <c r="B1" s="20" t="s">
        <v>3718</v>
      </c>
      <c r="C1" s="20" t="s">
        <v>3713</v>
      </c>
      <c r="D1" s="20" t="s">
        <v>3701</v>
      </c>
      <c r="E1" s="20" t="s">
        <v>3731</v>
      </c>
      <c r="F1" s="20" t="s">
        <v>3707</v>
      </c>
      <c r="G1" s="20" t="s">
        <v>3730</v>
      </c>
    </row>
    <row r="2" spans="1:7" x14ac:dyDescent="0.25">
      <c r="A2" s="4">
        <v>44197</v>
      </c>
      <c r="B2" s="3" t="s">
        <v>3711</v>
      </c>
      <c r="C2">
        <v>2</v>
      </c>
      <c r="D2">
        <f>VLOOKUP(B2,Комплекты!$A$2:$F$2000,4,0)</f>
        <v>35000</v>
      </c>
      <c r="E2">
        <f>D2*C2</f>
        <v>70000</v>
      </c>
      <c r="G2" t="str">
        <f>"Можно скомплектовать: "&amp;VLOOKUP(B2,Комплекты!$A$2:$F$200,5,0)</f>
        <v>Можно скомплектовать: 1</v>
      </c>
    </row>
    <row r="3" spans="1:7" x14ac:dyDescent="0.25">
      <c r="A3" s="4">
        <v>44198</v>
      </c>
      <c r="B3" s="3" t="s">
        <v>3714</v>
      </c>
      <c r="C3">
        <v>1</v>
      </c>
      <c r="D3">
        <f>VLOOKUP(B3,Комплекты!$A$2:$F$2000,4,0)</f>
        <v>27000</v>
      </c>
      <c r="E3">
        <f t="shared" ref="E3:E20" si="0">D3*C3</f>
        <v>27000</v>
      </c>
      <c r="G3" t="str">
        <f>"Можно скомплектовать: "&amp;VLOOKUP(B3,Комплекты!$A$2:$F$200,5,0)</f>
        <v>Можно скомплектовать: 1</v>
      </c>
    </row>
    <row r="4" spans="1:7" x14ac:dyDescent="0.25">
      <c r="A4" s="4">
        <v>44201</v>
      </c>
      <c r="B4" s="3" t="s">
        <v>3711</v>
      </c>
      <c r="C4">
        <v>1</v>
      </c>
      <c r="D4">
        <f>VLOOKUP(B4,Комплекты!$A$2:$F$2000,4,0)</f>
        <v>35000</v>
      </c>
      <c r="E4">
        <f t="shared" si="0"/>
        <v>35000</v>
      </c>
      <c r="G4" t="str">
        <f>"Можно скомплектовать: "&amp;VLOOKUP(B4,Комплекты!$A$2:$F$200,5,0)</f>
        <v>Можно скомплектовать: 1</v>
      </c>
    </row>
    <row r="5" spans="1:7" x14ac:dyDescent="0.25">
      <c r="A5" s="4">
        <v>44206</v>
      </c>
      <c r="B5" s="3" t="s">
        <v>3715</v>
      </c>
      <c r="C5">
        <v>1</v>
      </c>
      <c r="D5">
        <f>VLOOKUP(B5,Комплекты!$A$2:$F$2000,4,0)</f>
        <v>24500</v>
      </c>
      <c r="E5">
        <f t="shared" si="0"/>
        <v>24500</v>
      </c>
      <c r="G5" t="str">
        <f>"Можно скомплектовать: "&amp;VLOOKUP(B5,Комплекты!$A$2:$F$200,5,0)</f>
        <v>Можно скомплектовать: 0</v>
      </c>
    </row>
    <row r="6" spans="1:7" x14ac:dyDescent="0.25">
      <c r="A6" s="4">
        <v>44239</v>
      </c>
      <c r="B6" s="3" t="s">
        <v>3714</v>
      </c>
      <c r="C6">
        <v>1</v>
      </c>
      <c r="D6">
        <f>VLOOKUP(B6,Комплекты!$A$2:$F$2000,4,0)</f>
        <v>27000</v>
      </c>
      <c r="E6">
        <f t="shared" si="0"/>
        <v>27000</v>
      </c>
      <c r="G6" t="str">
        <f>"Можно скомплектовать: "&amp;VLOOKUP(B6,Комплекты!$A$2:$F$200,5,0)</f>
        <v>Можно скомплектовать: 1</v>
      </c>
    </row>
    <row r="7" spans="1:7" x14ac:dyDescent="0.25">
      <c r="A7" s="4"/>
      <c r="B7" s="3"/>
      <c r="D7" t="e">
        <f>VLOOKUP(B7,Комплекты!$A$2:$F$2000,4,0)</f>
        <v>#N/A</v>
      </c>
      <c r="E7" t="e">
        <f t="shared" si="0"/>
        <v>#N/A</v>
      </c>
      <c r="G7" t="e">
        <f>"Можно скомплектовать: "&amp;VLOOKUP(B7,Комплекты!$A$2:$F$200,5,0)</f>
        <v>#N/A</v>
      </c>
    </row>
    <row r="8" spans="1:7" x14ac:dyDescent="0.25">
      <c r="A8" s="4"/>
      <c r="B8" s="3"/>
      <c r="D8" t="e">
        <f>VLOOKUP(B8,Комплекты!$A$2:$F$2000,4,0)</f>
        <v>#N/A</v>
      </c>
      <c r="E8" t="e">
        <f t="shared" si="0"/>
        <v>#N/A</v>
      </c>
      <c r="G8" t="e">
        <f>"Можно скомплектовать: "&amp;VLOOKUP(B8,Комплекты!$A$2:$F$200,5,0)</f>
        <v>#N/A</v>
      </c>
    </row>
    <row r="9" spans="1:7" x14ac:dyDescent="0.25">
      <c r="A9" s="7"/>
      <c r="B9" s="8"/>
      <c r="C9" s="9"/>
      <c r="D9" t="e">
        <f>VLOOKUP(B9,Комплекты!$A$2:$F$2000,4,0)</f>
        <v>#N/A</v>
      </c>
      <c r="E9" t="e">
        <f t="shared" si="0"/>
        <v>#N/A</v>
      </c>
      <c r="F9" s="9"/>
      <c r="G9" t="e">
        <f>"Можно скомплектовать: "&amp;VLOOKUP(B9,Комплекты!$A$2:$F$200,5,0)</f>
        <v>#N/A</v>
      </c>
    </row>
    <row r="10" spans="1:7" x14ac:dyDescent="0.25">
      <c r="D10" t="e">
        <f>VLOOKUP(B10,Комплекты!$A$2:$F$2000,4,0)</f>
        <v>#N/A</v>
      </c>
      <c r="E10" t="e">
        <f t="shared" si="0"/>
        <v>#N/A</v>
      </c>
      <c r="G10" t="e">
        <f>"Можно скомплектовать: "&amp;VLOOKUP(B10,Комплекты!$A$2:$F$200,5,0)</f>
        <v>#N/A</v>
      </c>
    </row>
    <row r="11" spans="1:7" x14ac:dyDescent="0.25">
      <c r="D11" t="e">
        <f>VLOOKUP(B11,Комплекты!$A$2:$F$2000,4,0)</f>
        <v>#N/A</v>
      </c>
      <c r="E11" t="e">
        <f t="shared" si="0"/>
        <v>#N/A</v>
      </c>
      <c r="G11" t="e">
        <f>"Можно скомплектовать: "&amp;VLOOKUP(B11,Комплекты!$A$2:$F$200,5,0)</f>
        <v>#N/A</v>
      </c>
    </row>
    <row r="12" spans="1:7" x14ac:dyDescent="0.25">
      <c r="D12" t="e">
        <f>VLOOKUP(B12,Комплекты!$A$2:$F$2000,4,0)</f>
        <v>#N/A</v>
      </c>
      <c r="E12" t="e">
        <f t="shared" si="0"/>
        <v>#N/A</v>
      </c>
      <c r="G12" t="e">
        <f>"Можно скомплектовать: "&amp;VLOOKUP(B12,Комплекты!$A$2:$F$200,5,0)</f>
        <v>#N/A</v>
      </c>
    </row>
    <row r="13" spans="1:7" x14ac:dyDescent="0.25">
      <c r="D13" t="e">
        <f>VLOOKUP(B13,Комплекты!$A$2:$F$2000,4,0)</f>
        <v>#N/A</v>
      </c>
      <c r="E13" t="e">
        <f t="shared" si="0"/>
        <v>#N/A</v>
      </c>
      <c r="G13" t="e">
        <f>"Можно скомплектовать: "&amp;VLOOKUP(B13,Комплекты!$A$2:$F$200,5,0)</f>
        <v>#N/A</v>
      </c>
    </row>
    <row r="14" spans="1:7" x14ac:dyDescent="0.25">
      <c r="D14" t="e">
        <f>VLOOKUP(B14,Комплекты!$A$2:$F$2000,4,0)</f>
        <v>#N/A</v>
      </c>
      <c r="E14" t="e">
        <f t="shared" si="0"/>
        <v>#N/A</v>
      </c>
      <c r="G14" t="e">
        <f>"Можно скомплектовать: "&amp;VLOOKUP(B14,Комплекты!$A$2:$F$200,5,0)</f>
        <v>#N/A</v>
      </c>
    </row>
    <row r="15" spans="1:7" x14ac:dyDescent="0.25">
      <c r="D15" t="e">
        <f>VLOOKUP(B15,Комплекты!$A$2:$F$2000,4,0)</f>
        <v>#N/A</v>
      </c>
      <c r="E15" t="e">
        <f t="shared" si="0"/>
        <v>#N/A</v>
      </c>
      <c r="G15" t="e">
        <f>"Можно скомплектовать: "&amp;VLOOKUP(B15,Комплекты!$A$2:$F$200,5,0)</f>
        <v>#N/A</v>
      </c>
    </row>
    <row r="16" spans="1:7" x14ac:dyDescent="0.25">
      <c r="D16" t="e">
        <f>VLOOKUP(B16,Комплекты!$A$2:$F$2000,4,0)</f>
        <v>#N/A</v>
      </c>
      <c r="E16" t="e">
        <f t="shared" si="0"/>
        <v>#N/A</v>
      </c>
      <c r="G16" t="e">
        <f>"Можно скомплектовать: "&amp;VLOOKUP(B16,Комплекты!$A$2:$F$200,5,0)</f>
        <v>#N/A</v>
      </c>
    </row>
    <row r="17" spans="4:7" x14ac:dyDescent="0.25">
      <c r="D17" t="e">
        <f>VLOOKUP(B17,Комплекты!$A$2:$F$2000,4,0)</f>
        <v>#N/A</v>
      </c>
      <c r="E17" t="e">
        <f t="shared" si="0"/>
        <v>#N/A</v>
      </c>
      <c r="G17" t="e">
        <f>"Можно скомплектовать: "&amp;VLOOKUP(B17,Комплекты!$A$2:$F$200,5,0)</f>
        <v>#N/A</v>
      </c>
    </row>
    <row r="18" spans="4:7" x14ac:dyDescent="0.25">
      <c r="D18" t="e">
        <f>VLOOKUP(B18,Комплекты!$A$2:$F$2000,4,0)</f>
        <v>#N/A</v>
      </c>
      <c r="E18" t="e">
        <f t="shared" si="0"/>
        <v>#N/A</v>
      </c>
      <c r="G18" t="e">
        <f>"Можно скомплектовать: "&amp;VLOOKUP(B18,Комплекты!$A$2:$F$200,5,0)</f>
        <v>#N/A</v>
      </c>
    </row>
    <row r="19" spans="4:7" x14ac:dyDescent="0.25">
      <c r="D19" t="e">
        <f>VLOOKUP(B19,Комплекты!$A$2:$F$2000,4,0)</f>
        <v>#N/A</v>
      </c>
      <c r="E19" t="e">
        <f t="shared" si="0"/>
        <v>#N/A</v>
      </c>
      <c r="G19" t="e">
        <f>"Можно скомплектовать: "&amp;VLOOKUP(B19,Комплекты!$A$2:$F$200,5,0)</f>
        <v>#N/A</v>
      </c>
    </row>
    <row r="20" spans="4:7" x14ac:dyDescent="0.25">
      <c r="D20" t="e">
        <f>VLOOKUP(B20,Комплекты!$A$2:$F$2000,4,0)</f>
        <v>#N/A</v>
      </c>
      <c r="E20" t="e">
        <f t="shared" si="0"/>
        <v>#N/A</v>
      </c>
      <c r="G20" t="e">
        <f>"Можно скомплектовать: "&amp;VLOOKUP(B20,Комплекты!$A$2:$F$200,5,0)</f>
        <v>#N/A</v>
      </c>
    </row>
  </sheetData>
  <phoneticPr fontId="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897998-10A0-4D4F-94DD-9289941F9394}">
          <x14:formula1>
            <xm:f>Комплекты!$A$2:$A$2000</xm:f>
          </x14:formula1>
          <xm:sqref>B2:B19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Движение комплектующих</vt:lpstr>
      <vt:lpstr>Комплектующие</vt:lpstr>
      <vt:lpstr>Комплекты</vt:lpstr>
      <vt:lpstr>Реализация комплектов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2020-12-29T09:43:39Z</dcterms:created>
  <dcterms:modified xsi:type="dcterms:W3CDTF">2021-11-03T14:05:14Z</dcterms:modified>
</cp:coreProperties>
</file>